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kgpauk\Desktop\Godišnje izvješće o provedbi Plan razvoja ŠKŽ\2024\finalno\"/>
    </mc:Choice>
  </mc:AlternateContent>
  <xr:revisionPtr revIDLastSave="0" documentId="13_ncr:1_{76DDBE01-39E3-4429-BF8A-6157AEFBC000}" xr6:coauthVersionLast="47" xr6:coauthVersionMax="47" xr10:uidLastSave="{00000000-0000-0000-0000-000000000000}"/>
  <bookViews>
    <workbookView xWindow="-110" yWindow="-110" windowWidth="38620" windowHeight="2110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'Prilog 1 '!$E$1:$E$18</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workbook>
</file>

<file path=xl/calcChain.xml><?xml version="1.0" encoding="utf-8"?>
<calcChain xmlns="http://schemas.openxmlformats.org/spreadsheetml/2006/main">
  <c r="L37" i="28" l="1"/>
  <c r="L34" i="28"/>
  <c r="L32" i="28"/>
  <c r="L27" i="28"/>
  <c r="L19" i="28"/>
  <c r="L16" i="28"/>
  <c r="L13" i="28"/>
  <c r="L11" i="28"/>
  <c r="L8" i="28"/>
  <c r="L5" i="28"/>
  <c r="J37" i="13"/>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<sst xmlns="http://schemas.openxmlformats.org/spreadsheetml/2006/main" count="501" uniqueCount="392">
  <si>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</si>
  <si>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</si>
  <si>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</si>
  <si>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</si>
  <si>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</si>
  <si>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</si>
  <si>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</si>
  <si>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</si>
  <si>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</si>
  <si>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</si>
  <si>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</si>
  <si>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</si>
  <si>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</si>
  <si>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</si>
  <si>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</si>
  <si>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</si>
  <si>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</si>
  <si>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</si>
  <si>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</si>
  <si>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</si>
  <si>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</si>
  <si>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</si>
  <si>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</si>
  <si>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</si>
  <si>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</si>
  <si>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</si>
  <si>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</si>
  <si>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</si>
  <si>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</si>
  <si>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</si>
  <si>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</si>
  <si>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</si>
  <si>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</si>
  <si>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</si>
  <si>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</si>
  <si>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</si>
  <si>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</si>
  <si>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</si>
  <si>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</si>
  <si>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</si>
  <si>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</si>
  <si>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</si>
  <si>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</si>
  <si>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</si>
  <si>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</si>
  <si>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</si>
  <si>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</si>
  <si>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</si>
  <si>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</si>
  <si>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</si>
  <si>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</si>
  <si>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</si>
  <si>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</si>
  <si>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</si>
  <si>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</si>
  <si>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</si>
  <si>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</si>
  <si>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</si>
  <si>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</si>
  <si>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</si>
  <si>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</si>
  <si>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</si>
  <si>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</si>
  <si>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</si>
  <si>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</si>
  <si>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</si>
  <si>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</si>
  <si>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</si>
  <si>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</si>
  <si>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</si>
  <si>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</si>
  <si>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</si>
  <si>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</si>
  <si>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</si>
  <si>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</si>
  <si>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</si>
  <si>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</si>
  <si>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</si>
  <si>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</si>
  <si>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</si>
  <si>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</si>
  <si>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</si>
  <si>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</si>
  <si>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</si>
  <si>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</si>
  <si>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</si>
  <si>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</si>
  <si>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</si>
  <si>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</si>
  <si>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</si>
  <si>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</si>
  <si>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</si>
  <si>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</si>
  <si>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</si>
  <si>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</si>
  <si>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</si>
  <si>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</si>
  <si>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</si>
  <si>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</si>
  <si>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Strateški cilj NRS-a 2030.</t>
  </si>
  <si>
    <t xml:space="preserve">Popis posebnih ciljeva </t>
  </si>
  <si>
    <t>Redni broj posebnog cilja</t>
  </si>
  <si>
    <t xml:space="preserve">Pokazatelj i ciljna vrijednost pokazatelja učinka NRS-a 2030. </t>
  </si>
  <si>
    <t>Naziv posebnog cilja</t>
  </si>
  <si>
    <t>Oznaka pokazatelja ishoda</t>
  </si>
  <si>
    <t>Pokazatelj ishoda</t>
  </si>
  <si>
    <t xml:space="preserve">Početna vrijednost
vrijednost pokazatelja ishoda
</t>
  </si>
  <si>
    <t xml:space="preserve">Ostvarena
vrijednost pokazatelja ishoda 
</t>
  </si>
  <si>
    <t>Godina i izvor podatka</t>
  </si>
  <si>
    <t>Doprinos 
zelenoj tranziciji (DA/NE)</t>
  </si>
  <si>
    <t>Doprinos 
digitalnoj transformaciji (DA/NE)</t>
  </si>
  <si>
    <t>RS 1. ​Održivo gospodarstvo i društvo</t>
  </si>
  <si>
    <t>RS 2. Jačanje otpornosti na krize</t>
  </si>
  <si>
    <t>RS 3. Zelena i digitalna tranzicija</t>
  </si>
  <si>
    <t>RS 4. Ravnomjeran regionalni razvoj</t>
  </si>
  <si>
    <t>SC 1. Konkurentno i inovativno gospodarstvo</t>
  </si>
  <si>
    <t>SC 2. Obrazovani i zaposleni ljudi</t>
  </si>
  <si>
    <t>SC 3. Učinkovito i djelotvorno pravosuđe, javna uprava i upravljanje državnom imovinom</t>
  </si>
  <si>
    <t>SC 5. Zdrav, aktivan i kvalitetan život</t>
  </si>
  <si>
    <t>SC 6. Demografska revitalizacija i bolji položaj obitelji</t>
  </si>
  <si>
    <t>SC 7. Sigurnost za stabilan razvoj</t>
  </si>
  <si>
    <t>SC 8. Ekološka i energetska tranzicija za klimatsku neutralnost</t>
  </si>
  <si>
    <t>SC 9. Samodostatnost u hrani i razvoj biogospodarstva</t>
  </si>
  <si>
    <t>SC 10. Održiva mobilnost ​</t>
  </si>
  <si>
    <t>SC 11. Digitalna tranzicija društva i gospodarstva​</t>
  </si>
  <si>
    <t>SC 12. Razvoj potpomognutih područja i područja s razvojnim posebnostima</t>
  </si>
  <si>
    <t>SC 13. Jačanje regionalne konkurentnosti</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</si>
  <si>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</si>
  <si>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</si>
  <si>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</si>
  <si>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</si>
  <si>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</si>
  <si>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</si>
  <si>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</si>
  <si>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</si>
  <si>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</si>
  <si>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</si>
  <si>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</si>
  <si>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</si>
  <si>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</si>
  <si>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</si>
  <si>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</si>
  <si>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</si>
  <si>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</si>
  <si>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</si>
  <si>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</si>
  <si>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</si>
  <si>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</si>
  <si>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</si>
  <si>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</si>
  <si>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</si>
  <si>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</si>
  <si>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</si>
  <si>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</si>
  <si>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</si>
  <si>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</si>
  <si>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</si>
  <si>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</si>
  <si>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</si>
  <si>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</si>
  <si>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</si>
  <si>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</si>
  <si>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</si>
  <si>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</si>
  <si>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</si>
  <si>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</si>
  <si>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</si>
  <si>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</si>
  <si>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</si>
  <si>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</si>
  <si>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</si>
  <si>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</si>
  <si>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</si>
  <si>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</si>
  <si>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</si>
  <si>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</si>
  <si>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</si>
  <si>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</si>
  <si>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</si>
  <si>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</si>
  <si>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</si>
  <si>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Razvojni smjer NRS-a 2030.</t>
  </si>
  <si>
    <t>Doprinos ciljevima održivog razvoja
(SDG)</t>
  </si>
  <si>
    <t xml:space="preserve">Ciljna
vrijednost pokazatelja ishoda </t>
  </si>
  <si>
    <t>Ukupan iznos sredstava utrošenih za 
provedbu posebnog cilja 
(EUR)</t>
  </si>
  <si>
    <t>Izvor financiranja  u proračunu JP(R)S</t>
  </si>
  <si>
    <t>BDP po stanovniku prema paritetu kupovne moći, u % prosjeka EU-a = 75 %
Indeks globalne konkurentnosti (GCI) = &lt; 45. mjesta
Udio ukupnih izdataka za istraživanje i razvoj (GERD) u BDP-u = 3%
Europska ljestvica uspjeha u inoviranju = &lt;18. mjesta
Vrijednost izvoza roba i usluga, u % BDP-a = 70%</t>
  </si>
  <si>
    <t>Produktivnost rada u poljoprivredi = 10.000,00 eura/GJR*</t>
  </si>
  <si>
    <t>PISA - Program međunarodne procjene znanja i vještina učenika = Dostići prosjek zemalja OECD-a
Obuhvat djece od 4 godine do početka obveznog obrazovanja (predškolski odgoj) = &gt; 97 %
Duljina vremena kojeg učenici provode u nastavnom procesu (primarno i sekundarno obrazovanje)* = Dostići prosjek EU-a (Primarno obrazovanje: 4062 sata, Niže sekundarno obrazovanje: 2956 sati (2019.))
Postotak visokoobrazovanih u dobnoj skupini 30-34 = Dostići prosjek EU-a (41,6 % (2019.))
Stopa zaposlenosti (dobna skupina 20 - 64 godine) = 75%
Stopa sudjelovanja odraslih (dobna skupina 25 – 64) u cjeloživotnom obrazovanju = Dostići prosjek EU-a (10,8% (2019.))</t>
  </si>
  <si>
    <t xml:space="preserve">Pokazatelj vremena rješavanja prvostupanjskih parničnih i trgovačkih predmeta = 250 dana
Indeks globalne konkurentnosti (GCI) - Stup 1. „Institucije" = &lt; 60. mjesta </t>
  </si>
  <si>
    <t>Očekivani broj godina zdravog života = &gt; 64 godine žene &gt; 64 godine muškarci
Osobe u riziku od siromaštva i socijalne isključenosti = &lt; 15 %</t>
  </si>
  <si>
    <t>Stopa totalnog fertiliteta = 1,8 djece</t>
  </si>
  <si>
    <t>BDP po stanovniku prema paritetu kupovne moći, u % prosjeka EU-a = 75 %
Pojava kriminala, nasilja ili vandalizma po postotku prijava = Ostati najbolji u EU</t>
  </si>
  <si>
    <t>DESI indeks gospodarske i društvene digitalizacije = Dostići prosjek EU-a (52,57 (2020.))</t>
  </si>
  <si>
    <t>Emisije stakleničkih plinova (bazna godina – 1990.) = 65 %
Stopa recikliranja komunalnog otpada = 0,55 
Udio obnovljivih izvora energije u bruto ukupnoj potrošnji energije = 36,40 %</t>
  </si>
  <si>
    <t>Indeks globalne konkurentnosti (GCI), komponentna „Infrastruktura” = &lt; 28. mjesta</t>
  </si>
  <si>
    <t>Razlika u regionalnom BDP-u po stanovniku (omjer BDP-a po stanovniku ZG (najrazvijenija županija) u odnosu na VPŽ (najmanje razvijena županija) = 2,50</t>
  </si>
  <si>
    <t>Regionalni indeks konkurentnosti (EU)*= 38</t>
  </si>
  <si>
    <t>Posebni cilj 1.
 Razvoj diversificiranog gospodarstva</t>
  </si>
  <si>
    <t>Posebni cilj 2. 
Razvoj konkurentne i održive poljoprivrede i ribarstva</t>
  </si>
  <si>
    <t>Posebni cilj 3.
Revitalizacija i valorizacija kulturne baštine uz razvoj kreativnih industrija i kulturnih sadržaja</t>
  </si>
  <si>
    <t>Posebni cilj 4.
 Razvoj kvalitetnog odgojno-obrazovnog sustava u skladu s potrebama društva i gospodarstva</t>
  </si>
  <si>
    <t>9,3 (2021.)</t>
  </si>
  <si>
    <t>2.910.915 (2020.)</t>
  </si>
  <si>
    <t>8.480.162,00 (2021.)</t>
  </si>
  <si>
    <t>5.579 (2020.)</t>
  </si>
  <si>
    <t>5.760,3 (2021.)</t>
  </si>
  <si>
    <t>4,5 (2021.)</t>
  </si>
  <si>
    <t>111.706 (2019.)</t>
  </si>
  <si>
    <t>52 (2021.)</t>
  </si>
  <si>
    <t>4,7 (2021.)</t>
  </si>
  <si>
    <t>35,7 (2021.)</t>
  </si>
  <si>
    <t>0 (2021.)</t>
  </si>
  <si>
    <t>1.385 (2021.)</t>
  </si>
  <si>
    <t>19,6 (2021.)</t>
  </si>
  <si>
    <t>4 (2021.)</t>
  </si>
  <si>
    <t>16,7 (2021.)</t>
  </si>
  <si>
    <t>102.835 (2021.)</t>
  </si>
  <si>
    <t>52 (2020.)</t>
  </si>
  <si>
    <t>247 (2020.)</t>
  </si>
  <si>
    <t>86,2 (2020.)</t>
  </si>
  <si>
    <t>877 (2021.)</t>
  </si>
  <si>
    <t>94,7 (2021.)</t>
  </si>
  <si>
    <t>18,1 (2021.)</t>
  </si>
  <si>
    <t>52,1 (2021.)</t>
  </si>
  <si>
    <t>97 (2021.)</t>
  </si>
  <si>
    <t>12,1 (2020.)</t>
  </si>
  <si>
    <t>50-80 (2020.)</t>
  </si>
  <si>
    <t>40-50</t>
  </si>
  <si>
    <t>5.919,3 (2021.)</t>
  </si>
  <si>
    <t>105.172 (2020.)</t>
  </si>
  <si>
    <t>39 (2021.)</t>
  </si>
  <si>
    <t>15 (2021.)</t>
  </si>
  <si>
    <t>4,1 (2021.)</t>
  </si>
  <si>
    <t>52.464 (2011.)</t>
  </si>
  <si>
    <t>55,1 (2019.)</t>
  </si>
  <si>
    <t>Posebni cilj 5.
 Osnaženje kapaciteta i modernizacija javne uprave i civilnog sektora</t>
  </si>
  <si>
    <t>Posebni cilj 6.
Poboljšanje kvalitete i dostupnosti zdravstvenih i socijalnih usluga</t>
  </si>
  <si>
    <t>Posebni cilj 7.
 Promicanje zdravog i aktivnog života kroz sport i rekreaciju</t>
  </si>
  <si>
    <t>Posebni cilj 8.
 Povećanje kvalitete života s naglaskom na obitelj i mlade</t>
  </si>
  <si>
    <t>Posebni cilj 9.
Jačanje otpornosti i sigurnosti Šibensko-kninske županije</t>
  </si>
  <si>
    <t>Posebni cilj 10.
 Digitalna transformacija društva i gospodarstva</t>
  </si>
  <si>
    <t>Posebni cilj 11.
Razvoj održivog sustava zaštite okoliša, očuvanja prirodne baštine i upravljanja prirodnim resursima</t>
  </si>
  <si>
    <t>Posebni cilj 12.
Zelena i energetska tranzicija</t>
  </si>
  <si>
    <t>Posebni cilj 13.
Razvoj održive mobilnosti</t>
  </si>
  <si>
    <t>Posebni cilj 14.
Poticanje ravnomjernog razvoja otoka, potpomognutih i brdsko-planinskih područja</t>
  </si>
  <si>
    <t>Posebni cilj 15. 
Razvoj pametnih i održivih gradova i sela u kontekstu jačanja pozicije regionalnog gospodarstva</t>
  </si>
  <si>
    <t>DA</t>
  </si>
  <si>
    <t>NE</t>
  </si>
  <si>
    <t xml:space="preserve">OI.02.1.06 </t>
  </si>
  <si>
    <t xml:space="preserve">OI.02.4.26 </t>
  </si>
  <si>
    <t xml:space="preserve">OI.02.8.17 </t>
  </si>
  <si>
    <t xml:space="preserve">OI.02.12.17 </t>
  </si>
  <si>
    <t xml:space="preserve">OI.02.12.77 </t>
  </si>
  <si>
    <t xml:space="preserve">OI.02.12.10 </t>
  </si>
  <si>
    <t xml:space="preserve">OI.02.8.26 </t>
  </si>
  <si>
    <t xml:space="preserve">OI.02.8.49 </t>
  </si>
  <si>
    <t xml:space="preserve">OI.02.2.60 </t>
  </si>
  <si>
    <t xml:space="preserve">OI.02.2.33 </t>
  </si>
  <si>
    <t xml:space="preserve">OI.02.2.17 </t>
  </si>
  <si>
    <t xml:space="preserve">OI.02.7.35 </t>
  </si>
  <si>
    <t xml:space="preserve">OI.02.13.29  </t>
  </si>
  <si>
    <t xml:space="preserve">OI.02.7.37 </t>
  </si>
  <si>
    <t xml:space="preserve">OI.02.5.04 </t>
  </si>
  <si>
    <t xml:space="preserve">OI.02.3.70 </t>
  </si>
  <si>
    <t xml:space="preserve">OI.02.05.51 </t>
  </si>
  <si>
    <t xml:space="preserve">OI.02.05.50 </t>
  </si>
  <si>
    <t xml:space="preserve">OI.02.13.38 </t>
  </si>
  <si>
    <t xml:space="preserve">OI.02.13.21 </t>
  </si>
  <si>
    <t xml:space="preserve">OI.02.13.25   </t>
  </si>
  <si>
    <t xml:space="preserve">OI.02.16.57 </t>
  </si>
  <si>
    <t xml:space="preserve">OI.02.11.43 </t>
  </si>
  <si>
    <t xml:space="preserve">OI.02.7.21 </t>
  </si>
  <si>
    <t xml:space="preserve">OI.02.7.22 </t>
  </si>
  <si>
    <t xml:space="preserve">OI.02.7.05 </t>
  </si>
  <si>
    <t xml:space="preserve">OI.02.6.11 </t>
  </si>
  <si>
    <t xml:space="preserve">OI.02.6.62 </t>
  </si>
  <si>
    <t xml:space="preserve">OI.02.6.18 </t>
  </si>
  <si>
    <t xml:space="preserve">OI.02.6.65 </t>
  </si>
  <si>
    <t xml:space="preserve">OI.02.6.37 </t>
  </si>
  <si>
    <t xml:space="preserve">OI.02.11.24 </t>
  </si>
  <si>
    <t xml:space="preserve">OI.02.11.44 </t>
  </si>
  <si>
    <t xml:space="preserve">OI.02.13.36 </t>
  </si>
  <si>
    <t xml:space="preserve">OI.02.13.22 </t>
  </si>
  <si>
    <t xml:space="preserve">OI.02.13.09 </t>
  </si>
  <si>
    <t xml:space="preserve">OI.02.14.55 </t>
  </si>
  <si>
    <t xml:space="preserve">OI.02.4.28 </t>
  </si>
  <si>
    <t xml:space="preserve">Postotak malih i srednjih poduzeća od ukupnog broja poduzeća, % </t>
  </si>
  <si>
    <t xml:space="preserve">Noćenja u turističkim smještajnim objektima </t>
  </si>
  <si>
    <t>Ulovi - glavna ribolovna područja, u tonama</t>
  </si>
  <si>
    <t>Subjekti upisani u Upisnik poljoprivrednih proizvođača</t>
  </si>
  <si>
    <t>Područje pod ekološkom poljoprivredom, ha</t>
  </si>
  <si>
    <t>Udio zaposlenih u kulturnim djelatnostima u ukupnom broju zaposlenih (zapošljavanje u kulturi), %</t>
  </si>
  <si>
    <t xml:space="preserve">Broj posjetitelja ustanova u kulturi i kulturnih manifestacija na području županije </t>
  </si>
  <si>
    <t xml:space="preserve">Broj dječjih vrtića i drugih pravnih osoba koje ostvaruju programe predškolskog odgoja </t>
  </si>
  <si>
    <t xml:space="preserve">Omjer učenika i studenata prema nastavnicima i akademskom osoblju prema razini obrazovanja </t>
  </si>
  <si>
    <t xml:space="preserve">Postotak stanovništva školske dobi upisanih u više obrazovanje od srednjeg obrazovanja, % </t>
  </si>
  <si>
    <t>Broj novih e-usluga za građane</t>
  </si>
  <si>
    <t xml:space="preserve">Broj aktivnih udruga na području županije </t>
  </si>
  <si>
    <t xml:space="preserve">Broj korisnika e-usluga za poduzetnike </t>
  </si>
  <si>
    <t xml:space="preserve">Gustoća liječnika (na 10 000 stanovnika), broj liječnika </t>
  </si>
  <si>
    <t>Broj domova za starije osobe</t>
  </si>
  <si>
    <t>Površina izgrađenih građevinskih područja sportsko-rekreativne namjene, ha</t>
  </si>
  <si>
    <t>Udio udruga koje promiču sport i zdrav način života u ukupnom broju aktivnih udruga u županiji, %</t>
  </si>
  <si>
    <t xml:space="preserve">Broj kućanstava i stambenih jedinica </t>
  </si>
  <si>
    <t>Broj dječjih vrtića i drugih pravnih osoba koje ostvaruju programe predškolskog odgoja</t>
  </si>
  <si>
    <t xml:space="preserve">Broj završenih stanova  </t>
  </si>
  <si>
    <t xml:space="preserve">Broj požara na 10 000 stanovnika </t>
  </si>
  <si>
    <t>Broj prometnih nesreća</t>
  </si>
  <si>
    <t>Mobilni širokopojasni pristup, %</t>
  </si>
  <si>
    <t>Brzi širokopojasni pristup, %</t>
  </si>
  <si>
    <t>Kućanstva sa širokopojasnim pristupom, %</t>
  </si>
  <si>
    <t>Kupališta s izvrsnom kvalitetom vode prema mjestu, %</t>
  </si>
  <si>
    <t>Stupanj recikliranja komunalnog otpada, %</t>
  </si>
  <si>
    <t>Ostvareni gubici u vodovodnoj mreži, %</t>
  </si>
  <si>
    <t>Potrošnja primarne energije, TJ</t>
  </si>
  <si>
    <t xml:space="preserve">Ukrcani i iskrcani putnici u svim lukama prema smjeru putovanja </t>
  </si>
  <si>
    <t xml:space="preserve">Broj javno dostupnih punionica za vozila na električni pogon </t>
  </si>
  <si>
    <t xml:space="preserve">Broj JLS koje imaju indeks razvijenosti ispod 100 </t>
  </si>
  <si>
    <t>Udio stanovništva koje živi na otocima u ukupnom broju stanovnika županije, %</t>
  </si>
  <si>
    <t>Stanovništvo koje živi u područjima s integriranim strategijama urbanog razvoja</t>
  </si>
  <si>
    <t>Ugovorena sredstva fondova EU u BDP -u županije, %</t>
  </si>
  <si>
    <t>Ocjena konkurentnosti županije u odnosu na EU regije, %</t>
  </si>
  <si>
    <t xml:space="preserve">Plan razvoja Šibensko-kninske županije za razdoblje od 2021. do 2027. godine </t>
  </si>
  <si>
    <t>Šibensko-kninska županija</t>
  </si>
  <si>
    <t>Program 1018 Međunarodna suradnja i projekti Europske unije                       
Program 1019 Regionalni razvoj
Program 1013 Jačanje gospodarstva
Program 1014 Poticanje razvoja turizma
Program 1021 Zaštita prirode i okoliša</t>
  </si>
  <si>
    <t>Program 1016 Potpora poljoprivredi II
Program 1019 Regionalni razvoj
Program 1028 Ribarstvo II</t>
  </si>
  <si>
    <t>Program 1019 Regionalni razvoj
Program 1021 Zaštita prirode i okoliša
Program 1022 Organiziranje i provođenje zaštite i spašavanja
Program 1016 Potpora poljoprivredi II
Program 1020 Upravljanje i zaštita pomorskog dobra
Program 1031 Međunarodna suradnja i projekti Europske unije</t>
  </si>
  <si>
    <t>Program 1018 Međunarodna suradnja i projekti Europske unije
Program 1019 Regionalni razvoj
Program 1021 Zaštita prirode i okoliša
Program 1033 Branitelji
Program 1007 Osnovno i srednješkolsko obrazovanje
Program 1010 Promicanje kulture
Program 1035 Promocije tradicije i kulture</t>
  </si>
  <si>
    <t>Program 1007 Osnovno i srednješkolsko obrazovanje
Program 1008 Visoko obrazovanje
Program 1009 Obrazovanje odraslih</t>
  </si>
  <si>
    <t>Program 1019 Regionalni razvoj
Program 1026 Javna uprava i administracija
Program 1029 Javna uprava i administracija (zaj. posl.)</t>
  </si>
  <si>
    <t>Program 1006 Zdravstvo
Program 1007 Osnovno i srednješkolsko obrazovanje
Program 1003 Socijalna skrb
Program: 1029 Zaštita prava nacionalnih manjina
Program 1033 Branitelji</t>
  </si>
  <si>
    <t>Program 1011 Razvoj sporta i rekreacije
Program 1034 Pokroviteljstvo sportskih natjecanja</t>
  </si>
  <si>
    <t>Program 1012 Županijski savjet mladih</t>
  </si>
  <si>
    <t>Program 1030 Priprema i provedba EU projekata</t>
  </si>
  <si>
    <t>Program 1021 Zaštita prirode i okoliša
Program 1019 Regionalni razvoj
Program 1005 Prostorno uređenje i unaprjeđenje stanovanja
Program 1031 Međunarodna suradnja i projekti Europske unije
Program 1020 Upravljanje i zaštita pomorskog dobra</t>
  </si>
  <si>
    <t>Program 1032 Energetska učinkovitost
Program 1021 Zaštita prirode i okoliša</t>
  </si>
  <si>
    <t>Program 1020 Upravljanje i zaštita pomorskog dobra
Program 1024 Promet
Program 1019 Regionalni razvoj</t>
  </si>
  <si>
    <t>Program 1023 Otočni razvoj</t>
  </si>
  <si>
    <t>/</t>
  </si>
  <si>
    <t>Prilog 1.  Godišnje izvješće o provedbi plana razvoja JLP(R)S</t>
  </si>
  <si>
    <t xml:space="preserve">Datum izrade izvješća:
</t>
  </si>
  <si>
    <t xml:space="preserve">Godina za koju se podnosi izvješće:
</t>
  </si>
  <si>
    <t xml:space="preserve">Naziv akta strateškog planiranja
</t>
  </si>
  <si>
    <t xml:space="preserve">NOSITELJ IZRADE: 
</t>
  </si>
  <si>
    <t>HAKOM (http://mapiranje.hakom.hr/hr-HR/StatistickiPrikaz#sthash.vl4JWpv3.dpbs), (2023.)</t>
  </si>
  <si>
    <t>Komunalne tvrtke s područja ŠKŽ (2023.)</t>
  </si>
  <si>
    <t>Upravna tijela županije i JLS-ova (2022.)</t>
  </si>
  <si>
    <t>74,52 (2020.)</t>
  </si>
  <si>
    <t>Produktivnost rada mjerena kao prihod po zaposlenome, u EUR</t>
  </si>
  <si>
    <t>Rashodi za zdravstvo JLP(R)S, po stanovniku u eurima</t>
  </si>
  <si>
    <t>25,84 (2022.)</t>
  </si>
  <si>
    <t>Rashodi za zaštitu okoliša na području županije, po stanovniku u eurima</t>
  </si>
  <si>
    <t>53,31 (2021.)</t>
  </si>
  <si>
    <t>2024.</t>
  </si>
  <si>
    <t>15. ožujka 2025.</t>
  </si>
  <si>
    <t>APPRRR: https://www.apprrr.hr/upisnik-poljoprivrednika/2024.</t>
  </si>
  <si>
    <t>Ministarstvo poljoprivrede: https://poljoprivreda.gov.hr/statistika-360/360 (2024.)</t>
  </si>
  <si>
    <t>HZMO, chrome-extension://efaidnbmnnnibpcajpcglclefindmkaj/https://www.mirovinsko.hr/UserDocsImages/statistika/statisticke-informacije/2024/12/Statisticke-informacije-HZMO-a-12-2024-sijecanj-2025.pdf?vel=14653341, (2024.)</t>
  </si>
  <si>
    <t xml:space="preserve"> Hrvatski zavod za javno zdravstvo (2021.) - nisu dostupni podaci za 2024. g.</t>
  </si>
  <si>
    <t xml:space="preserve"> Ministarstvo rada, mirovinskoga sustava, obitelji i socijalne politike, https://www.domovi-za-starije.com/pretraga-domova/?zupanija=sibensko-kninska&amp;vrsta-doma=dom-za-starije&amp;tip-smjestaja=&amp;oblik-smjestaja=&amp;vrsta-usluge=, (2024.) </t>
  </si>
  <si>
    <t>Proračun Šibensko-kninske županije za 2024., V. izmjene g. (2024. g.)</t>
  </si>
  <si>
    <t xml:space="preserve"> PU ŠKŽ (2024.)</t>
  </si>
  <si>
    <t>IZOR, (https://vrtlac.izor.hr/kakvoca/) (2024.)</t>
  </si>
  <si>
    <t>Proračun Šibensko-kninske županije za 2024. V. izmjene  (2024.)</t>
  </si>
  <si>
    <t>AZOLPP (chrome-extension://efaidnbmnnnibpcajpcglclefindmkaj/https://agencija-zolpp.hr/wp-content/uploads/2025/02/Promet-putnika-i-vozila-2023-2024.pdf) (2024.)</t>
  </si>
  <si>
    <t>Plugshare
(https://www.plugshare.com) (2024.)</t>
  </si>
  <si>
    <t xml:space="preserve">Ministarstvo regionalnog razvoja I fondova Europske unije (https://razvoj.gov.hr/o-ministarstvu/regionalni-razvoj/indeks-razvijenosti/112) (2024.) </t>
  </si>
  <si>
    <t>Europska komisija, https://ec.europa.eu/regional_policy/assets/regional-competitiveness/index.html#/HR/HR03 (2024.)</t>
  </si>
  <si>
    <t>Ustanove u kulturi JLS i ŠKŽ, 2024.</t>
  </si>
  <si>
    <t>FINA, Info.biz, 2024.</t>
  </si>
  <si>
    <t>DZS, (2024.)</t>
  </si>
  <si>
    <t>DZS, 2024.</t>
  </si>
  <si>
    <t xml:space="preserve">DZS (GRAĐEVINARSTVO, Broj završenih stanova - 2023.) - nisu dostupni podaci za 2024. g.  </t>
  </si>
  <si>
    <t>DZS, podaci za predškolske ustanove, šk. godina 2022.-2023., početak 2023.-2024., (2024.)</t>
  </si>
  <si>
    <t>Vatrogasna zajednica ŠKŽ, (2024.)</t>
  </si>
  <si>
    <t>UO za pomorstvo, promet i otočni razvoj ŠKŽ, (2023.), nisu dostupni podaci za 2024.</t>
  </si>
  <si>
    <t>DZS, https://podaci.dzs.hr/2024/hr/79004, 2024</t>
  </si>
  <si>
    <t>DZS (Statistička izvješća 1733 i 1734, 2023. i 2024.) - 2024.</t>
  </si>
  <si>
    <t>DZS (https://podaci.dzs.hr/2024/hr/76804, statistička izvješća 1733 i 1734), 2024.</t>
  </si>
  <si>
    <t>Šibensko-kninska županija i JLS, nema dostupnih podataka (2024.)</t>
  </si>
  <si>
    <t>Šibensko-kninska županija i JLS (2024.)</t>
  </si>
  <si>
    <t xml:space="preserve">Upravna tijela ŠKŽ i JLS, 2024. </t>
  </si>
  <si>
    <t>DZS, 
 (https://podaci.dzs.hr/hr/podaci/stanovnistvo/popis-stanovnistva/) (2023.), nisu dostupni podaci za 2024.</t>
  </si>
  <si>
    <t>HAKOM, http://mapiranje.hakom.hr/hr-HR/StatistickiPrikaz#sthash.vl4JWpv3.CAU80mV7.dpbs, (2022.), nisu dostupni podaci za 2024.</t>
  </si>
  <si>
    <t xml:space="preserve">DZS, (https://podaci.dzs.hr/hr/podaci/stanovnistvo/popis-stanovnistva/) (2021.), nisu dostupni podaci za 2024. </t>
  </si>
  <si>
    <t xml:space="preserve">DZS, (https://podaci.dzs.hr/hr/podaci/stanovnistvo/popis-stanovnistva/) (2021.). nisu dostupni podaci za 2024. </t>
  </si>
  <si>
    <t>50-80</t>
  </si>
  <si>
    <t>Šibensko-kninska županija, UO za opću upravu, Odsjek za opću upravu (2024.)</t>
  </si>
  <si>
    <t>MNGOR (https://investcroatia.gov.hr/county-stats/sibensko-kninska-zupanija/, 2022.) i Publikacija Regionalni razvoj u Hrvatskoj, MRRFEU (2024.)</t>
  </si>
  <si>
    <t xml:space="preserve">Ministarstvo poljoprivrede, Uprava za ribarstvo (2023.) - nisu dostupni podaci za 2024. g.    </t>
  </si>
  <si>
    <t>UO za zaštitu okoliša i komunalne poslove ŠKŽ, nisu dostupni podaci za 2024. g.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</si>
</sst>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n&quot;_-;\-* #,##0.00\ &quot;kn&quot;_-;_-* &quot;-&quot;??\ &quot;kn&quot;_-;_-@_-"/>
    <numFmt numFmtId="164" formatCode="_-* #,##0.00\ [$kn-41A]_-;\-* #,##0.00\ [$kn-41A]_-;_-* &quot;-&quot;??\ [$kn-41A]_-;_-@_-"/>
    <numFmt numFmtId="165" formatCode="#,##0.0"/>
    <numFmt numFmtId="166" formatCode="#,##0.00\ [$€-41A]"/>
  </numFmts>
  <fonts count="3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16"/>
      <name val="Arial"/>
      <family val="2"/>
      <charset val="238"/>
    </font>
    <font>
      <u/>
      <sz val="10"/>
      <color theme="10"/>
      <name val="Arial"/>
      <family val="2"/>
      <charset val="238"/>
    </font>
  </fonts>
  <fills count="15">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FF00"/>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s>
  <cellStyleXfs count="6">
    <xf numFmtId="0" fontId="0" fillId="0" borderId="0"/>
    <xf numFmtId="0" fontId="12" fillId="0" borderId="0"/>
    <xf numFmtId="0" fontId="2" fillId="0" borderId="0"/>
    <xf numFmtId="0" fontId="1" fillId="0" borderId="0"/>
    <xf numFmtId="44" fontId="1" fillId="0" borderId="0" applyFont="0" applyFill="0" applyBorder="0" applyAlignment="0" applyProtection="0"/>
    <xf numFmtId="0" fontId="30" fillId="0" borderId="0" applyNumberFormat="0" applyFill="0" applyBorder="0" applyAlignment="0" applyProtection="0"/>
  </cellStyleXfs>
  <cellXfs count="225">
    <xf numFmtId="0" fontId="0" fillId="0" borderId="0" xfId="0"/>
    <xf numFmtId="0" fontId="4" fillId="0" borderId="0" xfId="0" applyFont="1"/>
    <xf numFmtId="0" fontId="4" fillId="0" borderId="0" xfId="0" applyFont="1" applyAlignment="1">
      <alignment vertical="center"/>
    </xf>
    <xf numFmtId="0" fontId="5" fillId="0" borderId="0" xfId="0" applyFont="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5" xfId="0" applyFont="1" applyFill="1" applyBorder="1" applyAlignment="1">
      <alignment horizontal="center" vertical="center"/>
    </xf>
    <xf numFmtId="0" fontId="7" fillId="3" borderId="6" xfId="0" applyFont="1" applyFill="1" applyBorder="1" applyAlignment="1">
      <alignment horizontal="center" vertical="center" wrapText="1"/>
    </xf>
    <xf numFmtId="0" fontId="11" fillId="3" borderId="5" xfId="0" applyFont="1" applyFill="1" applyBorder="1" applyAlignment="1">
      <alignment horizontal="center" vertical="center"/>
    </xf>
    <xf numFmtId="0" fontId="11"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6" fillId="3" borderId="7" xfId="0" applyFont="1" applyFill="1" applyBorder="1" applyAlignment="1">
      <alignment vertical="center"/>
    </xf>
    <xf numFmtId="0" fontId="12" fillId="0" borderId="0" xfId="1"/>
    <xf numFmtId="0" fontId="12" fillId="0" borderId="14" xfId="1" applyBorder="1" applyAlignment="1">
      <alignment vertical="center"/>
    </xf>
    <xf numFmtId="0" fontId="12" fillId="0" borderId="15" xfId="1" applyBorder="1" applyAlignment="1">
      <alignment vertical="center"/>
    </xf>
    <xf numFmtId="0" fontId="12" fillId="0" borderId="1" xfId="1" applyBorder="1" applyAlignment="1">
      <alignment vertical="center"/>
    </xf>
    <xf numFmtId="0" fontId="12" fillId="0" borderId="16" xfId="1" applyBorder="1" applyAlignment="1">
      <alignment vertical="center"/>
    </xf>
    <xf numFmtId="0" fontId="12" fillId="0" borderId="12" xfId="1" applyBorder="1" applyAlignment="1">
      <alignment vertical="center"/>
    </xf>
    <xf numFmtId="0" fontId="12" fillId="0" borderId="13" xfId="1" applyBorder="1" applyAlignment="1">
      <alignment vertical="center"/>
    </xf>
    <xf numFmtId="0" fontId="12" fillId="0" borderId="0" xfId="1" applyAlignment="1">
      <alignment horizontal="left" indent="1"/>
    </xf>
    <xf numFmtId="0" fontId="16" fillId="3" borderId="7" xfId="0" applyFont="1" applyFill="1" applyBorder="1" applyAlignment="1">
      <alignment vertical="center"/>
    </xf>
    <xf numFmtId="0" fontId="17" fillId="3" borderId="2" xfId="0" applyFont="1" applyFill="1" applyBorder="1" applyAlignment="1">
      <alignment horizontal="center" vertical="center"/>
    </xf>
    <xf numFmtId="0" fontId="17" fillId="3" borderId="2"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6" fillId="0" borderId="0" xfId="0" applyFont="1" applyAlignment="1">
      <alignment vertical="center"/>
    </xf>
    <xf numFmtId="0" fontId="13" fillId="5" borderId="7" xfId="0" applyFont="1" applyFill="1" applyBorder="1" applyAlignment="1">
      <alignment horizontal="center" vertical="center"/>
    </xf>
    <xf numFmtId="0" fontId="24"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4" fillId="0" borderId="0" xfId="0" applyFont="1"/>
    <xf numFmtId="0" fontId="26" fillId="0" borderId="0" xfId="0" applyFont="1" applyAlignment="1">
      <alignment vertical="center"/>
    </xf>
    <xf numFmtId="0" fontId="26" fillId="0" borderId="0" xfId="0" applyFont="1" applyAlignment="1">
      <alignment horizontal="justify" vertical="center"/>
    </xf>
    <xf numFmtId="0" fontId="26" fillId="0" borderId="0" xfId="0" applyFont="1" applyAlignment="1">
      <alignment wrapText="1"/>
    </xf>
    <xf numFmtId="0" fontId="2" fillId="0" borderId="0" xfId="0" applyFont="1" applyAlignment="1">
      <alignment horizontal="justify" vertical="center"/>
    </xf>
    <xf numFmtId="0" fontId="2" fillId="0" borderId="0" xfId="0" applyFont="1" applyAlignment="1">
      <alignment wrapText="1"/>
    </xf>
    <xf numFmtId="0" fontId="2" fillId="0" borderId="0" xfId="0" applyFont="1"/>
    <xf numFmtId="0" fontId="5" fillId="7" borderId="17" xfId="0" applyFont="1" applyFill="1" applyBorder="1" applyAlignment="1">
      <alignment vertical="center"/>
    </xf>
    <xf numFmtId="0" fontId="2" fillId="0" borderId="6" xfId="0" applyFont="1" applyBorder="1" applyAlignment="1">
      <alignment vertical="top" wrapText="1"/>
    </xf>
    <xf numFmtId="0" fontId="2" fillId="0" borderId="19" xfId="0" applyFont="1" applyBorder="1" applyAlignment="1">
      <alignment vertical="top" wrapText="1"/>
    </xf>
    <xf numFmtId="0" fontId="2" fillId="0" borderId="19" xfId="0" applyFont="1" applyBorder="1" applyAlignment="1">
      <alignment vertical="top"/>
    </xf>
    <xf numFmtId="0" fontId="2" fillId="0" borderId="3" xfId="0" applyFont="1" applyBorder="1" applyAlignment="1">
      <alignment vertical="top"/>
    </xf>
    <xf numFmtId="0" fontId="5" fillId="0" borderId="0" xfId="0" applyFont="1"/>
    <xf numFmtId="0" fontId="5" fillId="3" borderId="5" xfId="0" applyFont="1" applyFill="1" applyBorder="1" applyAlignment="1">
      <alignment horizontal="center" vertical="center" wrapText="1"/>
    </xf>
    <xf numFmtId="0" fontId="6" fillId="0" borderId="0" xfId="1" applyFont="1"/>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3" fillId="2" borderId="11" xfId="1" applyFont="1" applyFill="1" applyBorder="1" applyAlignment="1">
      <alignment horizontal="center" vertical="center"/>
    </xf>
    <xf numFmtId="0" fontId="3" fillId="2" borderId="12" xfId="1" applyFont="1" applyFill="1" applyBorder="1" applyAlignment="1">
      <alignment horizontal="center" vertical="center" wrapText="1"/>
    </xf>
    <xf numFmtId="0" fontId="3" fillId="2" borderId="12" xfId="1" applyFont="1" applyFill="1" applyBorder="1" applyAlignment="1">
      <alignment horizontal="center" vertical="center"/>
    </xf>
    <xf numFmtId="0" fontId="3" fillId="2" borderId="13" xfId="1" applyFont="1" applyFill="1" applyBorder="1" applyAlignment="1">
      <alignment horizontal="center" vertical="center" wrapText="1"/>
    </xf>
    <xf numFmtId="0" fontId="13" fillId="5" borderId="17" xfId="0" applyFont="1" applyFill="1" applyBorder="1" applyAlignment="1">
      <alignment horizontal="center" vertical="center"/>
    </xf>
    <xf numFmtId="0" fontId="6" fillId="4" borderId="7" xfId="0" applyFont="1" applyFill="1" applyBorder="1" applyAlignment="1">
      <alignment vertical="center"/>
    </xf>
    <xf numFmtId="0" fontId="0" fillId="4" borderId="17" xfId="0" applyFill="1" applyBorder="1" applyAlignment="1">
      <alignment vertical="center"/>
    </xf>
    <xf numFmtId="0" fontId="12" fillId="0" borderId="14" xfId="1" applyBorder="1" applyAlignment="1">
      <alignment horizontal="left" vertical="center"/>
    </xf>
    <xf numFmtId="0" fontId="12" fillId="0" borderId="1" xfId="1" applyBorder="1" applyAlignment="1">
      <alignment horizontal="left" vertical="center"/>
    </xf>
    <xf numFmtId="0" fontId="12" fillId="0" borderId="12" xfId="1" applyBorder="1" applyAlignment="1">
      <alignment horizontal="left" vertical="center"/>
    </xf>
    <xf numFmtId="0" fontId="4" fillId="0" borderId="2"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4" fillId="0" borderId="2" xfId="0" applyFont="1" applyBorder="1" applyAlignment="1" applyProtection="1">
      <alignment vertical="center" wrapText="1"/>
      <protection locked="0"/>
    </xf>
    <xf numFmtId="0" fontId="13" fillId="6" borderId="38"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12" borderId="2"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11" borderId="2" xfId="0" applyFont="1" applyFill="1" applyBorder="1" applyAlignment="1">
      <alignment horizontal="center" vertical="center" wrapText="1"/>
    </xf>
    <xf numFmtId="0" fontId="13" fillId="14" borderId="2" xfId="0" applyFont="1" applyFill="1" applyBorder="1" applyAlignment="1">
      <alignment horizontal="center" vertical="center" wrapText="1"/>
    </xf>
    <xf numFmtId="4" fontId="13" fillId="14" borderId="2" xfId="0" applyNumberFormat="1" applyFont="1" applyFill="1" applyBorder="1" applyAlignment="1">
      <alignment horizontal="center" vertical="center" wrapText="1"/>
    </xf>
    <xf numFmtId="0" fontId="13" fillId="6" borderId="0" xfId="0" applyFont="1" applyFill="1" applyAlignment="1" applyProtection="1">
      <alignment horizontal="center" vertical="center" wrapText="1"/>
      <protection locked="0"/>
    </xf>
    <xf numFmtId="4" fontId="4" fillId="0" borderId="2" xfId="0" applyNumberFormat="1" applyFont="1" applyBorder="1" applyAlignment="1" applyProtection="1">
      <alignment horizontal="center" vertical="center" wrapText="1"/>
      <protection locked="0"/>
    </xf>
    <xf numFmtId="3" fontId="4" fillId="0" borderId="2" xfId="0" applyNumberFormat="1" applyFont="1" applyBorder="1" applyAlignment="1" applyProtection="1">
      <alignment horizontal="center" vertical="center" wrapText="1"/>
      <protection locked="0"/>
    </xf>
    <xf numFmtId="165" fontId="4" fillId="0" borderId="2" xfId="0" applyNumberFormat="1" applyFont="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164" fontId="23" fillId="0" borderId="2" xfId="0" applyNumberFormat="1"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166" fontId="4" fillId="0" borderId="6" xfId="0" applyNumberFormat="1" applyFont="1" applyBorder="1" applyAlignment="1" applyProtection="1">
      <alignment horizontal="center" vertical="center" wrapText="1"/>
      <protection locked="0"/>
    </xf>
    <xf numFmtId="0" fontId="4" fillId="0" borderId="0" xfId="0" applyFont="1" applyAlignment="1">
      <alignment horizontal="left" wrapText="1"/>
    </xf>
    <xf numFmtId="0" fontId="8" fillId="3" borderId="6" xfId="0" applyFont="1" applyFill="1" applyBorder="1" applyAlignment="1">
      <alignment horizontal="center" vertical="center" wrapText="1"/>
    </xf>
    <xf numFmtId="0" fontId="2" fillId="0" borderId="3" xfId="0" applyFont="1" applyBorder="1" applyAlignment="1">
      <alignment horizontal="center" vertical="center" wrapText="1"/>
    </xf>
    <xf numFmtId="0" fontId="4" fillId="0" borderId="0" xfId="0" applyFont="1" applyAlignment="1">
      <alignment horizontal="left"/>
    </xf>
    <xf numFmtId="0" fontId="2" fillId="0" borderId="6" xfId="0" applyFont="1" applyBorder="1"/>
    <xf numFmtId="0" fontId="2" fillId="0" borderId="19" xfId="0" applyFont="1" applyBorder="1"/>
    <xf numFmtId="0" fontId="2" fillId="0" borderId="3" xfId="0" applyFont="1" applyBorder="1"/>
    <xf numFmtId="0" fontId="19" fillId="3" borderId="6" xfId="0" applyFont="1" applyFill="1" applyBorder="1" applyAlignment="1">
      <alignment vertical="center"/>
    </xf>
    <xf numFmtId="0" fontId="20" fillId="0" borderId="6" xfId="0" applyFont="1" applyBorder="1"/>
    <xf numFmtId="0" fontId="17"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5" fillId="3" borderId="1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3" fillId="8" borderId="17" xfId="0" applyFont="1" applyFill="1" applyBorder="1" applyAlignment="1">
      <alignment horizontal="center" vertical="center"/>
    </xf>
    <xf numFmtId="0" fontId="0" fillId="8" borderId="18" xfId="0" applyFill="1" applyBorder="1" applyAlignment="1">
      <alignment horizontal="center"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5" fillId="3" borderId="3" xfId="0" applyFont="1" applyFill="1" applyBorder="1" applyAlignment="1">
      <alignment horizontal="center" vertical="center" wrapText="1"/>
    </xf>
    <xf numFmtId="0" fontId="6"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6" fillId="4" borderId="22" xfId="0" applyFont="1" applyFill="1" applyBorder="1" applyAlignment="1">
      <alignment vertical="center"/>
    </xf>
    <xf numFmtId="0" fontId="0" fillId="4" borderId="25" xfId="0" applyFill="1" applyBorder="1" applyAlignment="1">
      <alignment vertical="center"/>
    </xf>
    <xf numFmtId="0" fontId="17" fillId="3" borderId="6"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9" fillId="3" borderId="2" xfId="0" applyFont="1" applyFill="1" applyBorder="1" applyAlignment="1">
      <alignment vertical="center"/>
    </xf>
    <xf numFmtId="0" fontId="20" fillId="0" borderId="2" xfId="0" applyFont="1" applyBorder="1"/>
    <xf numFmtId="0" fontId="2" fillId="0" borderId="22" xfId="0" applyFont="1" applyBorder="1" applyAlignment="1">
      <alignment horizontal="center" wrapText="1"/>
    </xf>
    <xf numFmtId="0" fontId="2" fillId="0" borderId="23" xfId="0" applyFont="1" applyBorder="1" applyAlignment="1">
      <alignment horizontal="center" wrapText="1"/>
    </xf>
    <xf numFmtId="0" fontId="2" fillId="0" borderId="20" xfId="0" applyFont="1" applyBorder="1" applyAlignment="1">
      <alignment horizontal="center" wrapText="1"/>
    </xf>
    <xf numFmtId="0" fontId="2" fillId="0" borderId="24" xfId="0" applyFont="1" applyBorder="1" applyAlignment="1">
      <alignment horizont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 xfId="0" applyFont="1" applyBorder="1" applyAlignment="1">
      <alignment horizontal="center" vertical="center" wrapText="1"/>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13" fillId="9" borderId="2" xfId="0" applyFont="1" applyFill="1" applyBorder="1" applyAlignment="1">
      <alignment horizontal="center" vertical="center"/>
    </xf>
    <xf numFmtId="0" fontId="13" fillId="9" borderId="3" xfId="0" applyFont="1" applyFill="1" applyBorder="1" applyAlignment="1">
      <alignment horizontal="center" vertical="center"/>
    </xf>
    <xf numFmtId="0" fontId="13" fillId="10" borderId="7" xfId="0" applyFont="1" applyFill="1" applyBorder="1" applyAlignment="1">
      <alignment horizontal="center" vertical="center"/>
    </xf>
    <xf numFmtId="0" fontId="13" fillId="10" borderId="21" xfId="0" applyFont="1" applyFill="1" applyBorder="1" applyAlignment="1">
      <alignment horizontal="center" vertical="center"/>
    </xf>
    <xf numFmtId="0" fontId="0" fillId="10" borderId="24" xfId="0" applyFill="1" applyBorder="1"/>
    <xf numFmtId="0" fontId="6" fillId="4" borderId="17" xfId="0" applyFont="1" applyFill="1" applyBorder="1" applyAlignment="1">
      <alignment vertical="center"/>
    </xf>
    <xf numFmtId="0" fontId="5" fillId="7" borderId="17" xfId="0" applyFont="1" applyFill="1" applyBorder="1" applyAlignment="1">
      <alignment horizontal="center" vertical="center"/>
    </xf>
    <xf numFmtId="0" fontId="0" fillId="4" borderId="17" xfId="0" applyFill="1" applyBorder="1" applyAlignment="1">
      <alignment horizontal="center" vertical="center"/>
    </xf>
    <xf numFmtId="0" fontId="4" fillId="0" borderId="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left" vertical="center" wrapText="1"/>
    </xf>
    <xf numFmtId="0" fontId="4" fillId="0" borderId="19" xfId="0" applyFont="1" applyBorder="1" applyAlignment="1">
      <alignment horizontal="left" vertical="center" wrapText="1"/>
    </xf>
    <xf numFmtId="0" fontId="4" fillId="0" borderId="3" xfId="0" applyFont="1" applyBorder="1" applyAlignment="1">
      <alignment horizontal="left" vertical="center" wrapText="1"/>
    </xf>
    <xf numFmtId="1" fontId="2" fillId="0" borderId="6" xfId="0" applyNumberFormat="1" applyFont="1" applyBorder="1" applyAlignment="1">
      <alignment horizontal="center" vertical="center" wrapText="1"/>
    </xf>
    <xf numFmtId="1" fontId="2" fillId="0" borderId="3" xfId="0" applyNumberFormat="1" applyFont="1" applyBorder="1" applyAlignment="1">
      <alignment horizontal="center" vertical="center" wrapText="1"/>
    </xf>
    <xf numFmtId="1" fontId="2" fillId="0" borderId="19" xfId="0" applyNumberFormat="1" applyFont="1" applyBorder="1" applyAlignment="1">
      <alignment horizontal="center" vertical="center" wrapText="1"/>
    </xf>
    <xf numFmtId="0" fontId="2" fillId="0" borderId="6" xfId="0" applyFont="1" applyBorder="1" applyAlignment="1">
      <alignment horizontal="center" vertical="center"/>
    </xf>
    <xf numFmtId="0" fontId="2" fillId="0" borderId="3" xfId="0" applyFont="1" applyBorder="1" applyAlignment="1">
      <alignment horizontal="center" vertical="center"/>
    </xf>
    <xf numFmtId="166" fontId="4" fillId="0" borderId="19" xfId="0" applyNumberFormat="1" applyFont="1" applyBorder="1" applyAlignment="1" applyProtection="1">
      <alignment horizontal="center" vertical="center" wrapText="1"/>
      <protection locked="0"/>
    </xf>
    <xf numFmtId="166" fontId="4" fillId="0" borderId="3" xfId="0" applyNumberFormat="1"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13" fillId="4" borderId="7" xfId="0" applyFont="1" applyFill="1" applyBorder="1" applyAlignment="1" applyProtection="1">
      <alignment horizontal="center" vertical="center" wrapText="1"/>
      <protection locked="0"/>
    </xf>
    <xf numFmtId="0" fontId="13" fillId="4" borderId="17" xfId="0" applyFont="1" applyFill="1" applyBorder="1" applyAlignment="1" applyProtection="1">
      <alignment horizontal="center" vertical="center" wrapText="1"/>
      <protection locked="0"/>
    </xf>
    <xf numFmtId="0" fontId="13" fillId="4" borderId="18" xfId="0" applyFont="1" applyFill="1" applyBorder="1" applyAlignment="1" applyProtection="1">
      <alignment horizontal="center" vertical="center" wrapText="1"/>
      <protection locked="0"/>
    </xf>
    <xf numFmtId="0" fontId="29" fillId="11" borderId="2" xfId="0" applyFont="1" applyFill="1" applyBorder="1" applyAlignment="1">
      <alignment horizontal="center" vertical="center" wrapText="1"/>
    </xf>
    <xf numFmtId="0" fontId="29" fillId="13" borderId="37" xfId="0" applyFont="1" applyFill="1" applyBorder="1" applyAlignment="1">
      <alignment horizontal="center" vertical="center" wrapText="1"/>
    </xf>
    <xf numFmtId="0" fontId="29" fillId="13" borderId="36" xfId="0" applyFont="1" applyFill="1" applyBorder="1" applyAlignment="1">
      <alignment horizontal="center" vertical="center" wrapText="1"/>
    </xf>
    <xf numFmtId="0" fontId="29" fillId="13" borderId="24" xfId="0" applyFont="1" applyFill="1" applyBorder="1" applyAlignment="1">
      <alignment horizontal="center" vertical="center" wrapText="1"/>
    </xf>
    <xf numFmtId="0" fontId="29" fillId="13" borderId="3" xfId="0" applyFont="1" applyFill="1" applyBorder="1" applyAlignment="1">
      <alignment horizontal="center" vertical="center" wrapText="1"/>
    </xf>
    <xf numFmtId="0" fontId="13" fillId="4" borderId="2" xfId="0" applyFont="1" applyFill="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23" xfId="0" applyFont="1" applyBorder="1" applyAlignment="1">
      <alignment horizontal="left" vertical="center" wrapText="1"/>
    </xf>
    <xf numFmtId="0" fontId="4" fillId="0" borderId="40" xfId="0" applyFont="1" applyBorder="1" applyAlignment="1">
      <alignment horizontal="left" vertical="center" wrapText="1"/>
    </xf>
    <xf numFmtId="0" fontId="4" fillId="0" borderId="24" xfId="0" applyFont="1" applyBorder="1" applyAlignment="1">
      <alignment horizontal="left" vertical="center" wrapText="1"/>
    </xf>
    <xf numFmtId="0" fontId="13" fillId="11" borderId="2" xfId="0" applyFont="1" applyFill="1" applyBorder="1" applyAlignment="1">
      <alignment horizontal="center" vertical="center" wrapText="1"/>
    </xf>
    <xf numFmtId="0" fontId="4" fillId="0" borderId="39" xfId="0" applyFont="1" applyBorder="1" applyAlignment="1" applyProtection="1">
      <alignment horizontal="center" vertical="center" wrapText="1"/>
      <protection locked="0"/>
    </xf>
    <xf numFmtId="166" fontId="4" fillId="0" borderId="6" xfId="0" applyNumberFormat="1" applyFont="1" applyBorder="1" applyAlignment="1" applyProtection="1">
      <alignment horizontal="center" vertical="center" wrapText="1"/>
      <protection locked="0"/>
    </xf>
    <xf numFmtId="0" fontId="4" fillId="14" borderId="2" xfId="0" applyFont="1" applyFill="1" applyBorder="1" applyAlignment="1" applyProtection="1">
      <alignment horizontal="center" vertical="center" wrapText="1"/>
      <protection locked="0"/>
    </xf>
    <xf numFmtId="0" fontId="6" fillId="0" borderId="21" xfId="0" applyFont="1" applyBorder="1" applyAlignment="1">
      <alignment horizontal="left" vertical="center"/>
    </xf>
    <xf numFmtId="0" fontId="13" fillId="9" borderId="26" xfId="0" applyFont="1" applyFill="1" applyBorder="1" applyAlignment="1">
      <alignment horizontal="center" vertical="center"/>
    </xf>
    <xf numFmtId="0" fontId="13" fillId="9" borderId="0" xfId="0" applyFont="1" applyFill="1" applyAlignment="1">
      <alignment horizontal="center" vertical="center"/>
    </xf>
    <xf numFmtId="0" fontId="0" fillId="0" borderId="0" xfId="0"/>
    <xf numFmtId="0" fontId="5" fillId="3" borderId="19" xfId="0" applyFont="1" applyFill="1" applyBorder="1" applyAlignment="1">
      <alignment horizontal="center" vertical="center"/>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3" fillId="9" borderId="7" xfId="0" applyFont="1" applyFill="1" applyBorder="1" applyAlignment="1">
      <alignment horizontal="center" vertical="center"/>
    </xf>
    <xf numFmtId="0" fontId="13" fillId="9" borderId="17" xfId="0" applyFont="1" applyFill="1" applyBorder="1" applyAlignment="1">
      <alignment horizontal="center" vertical="center"/>
    </xf>
    <xf numFmtId="0" fontId="13"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6" fillId="0" borderId="17" xfId="0" applyFont="1" applyBorder="1" applyAlignment="1">
      <alignment horizontal="left" vertical="center"/>
    </xf>
    <xf numFmtId="0" fontId="0" fillId="0" borderId="0" xfId="0" applyAlignment="1">
      <alignment horizontal="center"/>
    </xf>
    <xf numFmtId="0" fontId="4" fillId="0" borderId="0" xfId="0"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left" wrapText="1"/>
    </xf>
    <xf numFmtId="0" fontId="6" fillId="0" borderId="0" xfId="1" applyFont="1" applyAlignment="1">
      <alignment horizontal="left"/>
    </xf>
    <xf numFmtId="0" fontId="12" fillId="0" borderId="30" xfId="1" applyBorder="1" applyAlignment="1">
      <alignment horizontal="center" vertical="center" wrapText="1"/>
    </xf>
    <xf numFmtId="0" fontId="12" fillId="0" borderId="31" xfId="1" applyBorder="1" applyAlignment="1">
      <alignment horizontal="center" vertical="center"/>
    </xf>
    <xf numFmtId="0" fontId="12" fillId="0" borderId="11" xfId="1" applyBorder="1" applyAlignment="1">
      <alignment horizontal="center" vertical="center"/>
    </xf>
    <xf numFmtId="0" fontId="12" fillId="0" borderId="14" xfId="1" applyBorder="1" applyAlignment="1">
      <alignment horizontal="left" vertical="center"/>
    </xf>
    <xf numFmtId="0" fontId="12" fillId="0" borderId="1" xfId="1" applyBorder="1" applyAlignment="1">
      <alignment horizontal="left" vertical="center"/>
    </xf>
    <xf numFmtId="0" fontId="12" fillId="0" borderId="32" xfId="1" applyBorder="1" applyAlignment="1">
      <alignment horizontal="center" vertical="center"/>
    </xf>
    <xf numFmtId="0" fontId="12" fillId="0" borderId="33" xfId="1" applyBorder="1" applyAlignment="1">
      <alignment horizontal="center" vertical="center"/>
    </xf>
    <xf numFmtId="0" fontId="12" fillId="0" borderId="14" xfId="1" applyBorder="1" applyAlignment="1">
      <alignment horizontal="center" vertical="center"/>
    </xf>
    <xf numFmtId="0" fontId="15" fillId="0" borderId="14" xfId="1" applyFont="1" applyBorder="1" applyAlignment="1">
      <alignment horizontal="center" vertical="center" wrapText="1"/>
    </xf>
    <xf numFmtId="0" fontId="12" fillId="0" borderId="1" xfId="1" applyBorder="1" applyAlignment="1">
      <alignment horizontal="center" vertical="center"/>
    </xf>
    <xf numFmtId="0" fontId="12" fillId="0" borderId="34" xfId="1" applyBorder="1" applyAlignment="1">
      <alignment horizontal="center" vertical="center"/>
    </xf>
    <xf numFmtId="0" fontId="12" fillId="0" borderId="35" xfId="1" applyBorder="1" applyAlignment="1">
      <alignment horizontal="center" vertical="center"/>
    </xf>
    <xf numFmtId="0" fontId="2" fillId="0" borderId="1" xfId="1" applyFont="1" applyBorder="1" applyAlignment="1">
      <alignment horizontal="center" vertical="center" wrapText="1"/>
    </xf>
    <xf numFmtId="0" fontId="12" fillId="0" borderId="12" xfId="1" applyBorder="1" applyAlignment="1">
      <alignment horizontal="center" vertical="center"/>
    </xf>
    <xf numFmtId="0" fontId="15" fillId="0" borderId="1" xfId="1" applyFont="1" applyBorder="1" applyAlignment="1">
      <alignment horizontal="center" vertical="center" wrapText="1"/>
    </xf>
    <xf numFmtId="0" fontId="12" fillId="0" borderId="12" xfId="1" applyBorder="1" applyAlignment="1">
      <alignment horizontal="left" vertical="center"/>
    </xf>
    <xf numFmtId="0" fontId="8" fillId="0" borderId="0" xfId="1" applyFont="1" applyAlignment="1">
      <alignment horizontal="center"/>
    </xf>
    <xf numFmtId="0" fontId="4" fillId="4" borderId="2" xfId="0" applyFont="1" applyFill="1" applyBorder="1" applyAlignment="1" applyProtection="1">
      <alignment horizontal="center" vertical="center" wrapText="1"/>
      <protection locked="0"/>
    </xf>
    <xf numFmtId="164" fontId="23" fillId="4" borderId="7" xfId="0" applyNumberFormat="1" applyFont="1" applyFill="1" applyBorder="1" applyAlignment="1" applyProtection="1">
      <alignment horizontal="center" vertical="center" wrapText="1"/>
      <protection locked="0"/>
    </xf>
    <xf numFmtId="3" fontId="4" fillId="4" borderId="2" xfId="0" applyNumberFormat="1" applyFont="1" applyFill="1" applyBorder="1" applyAlignment="1" applyProtection="1">
      <alignment horizontal="center" vertical="center" wrapText="1"/>
      <protection locked="0"/>
    </xf>
    <xf numFmtId="4" fontId="4" fillId="4" borderId="2" xfId="0" applyNumberFormat="1" applyFont="1" applyFill="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23" fillId="4" borderId="2" xfId="0" applyFont="1" applyFill="1" applyBorder="1" applyAlignment="1">
      <alignment horizontal="center" vertical="center" wrapText="1"/>
    </xf>
    <xf numFmtId="164" fontId="23" fillId="4" borderId="2" xfId="0" applyNumberFormat="1" applyFont="1" applyFill="1" applyBorder="1" applyAlignment="1" applyProtection="1">
      <alignment horizontal="center" vertical="center" wrapText="1"/>
      <protection locked="0"/>
    </xf>
    <xf numFmtId="165" fontId="4" fillId="4" borderId="2" xfId="0" applyNumberFormat="1" applyFont="1" applyFill="1" applyBorder="1" applyAlignment="1" applyProtection="1">
      <alignment horizontal="center" vertical="center" wrapText="1"/>
      <protection locked="0"/>
    </xf>
    <xf numFmtId="0" fontId="23" fillId="4" borderId="2" xfId="0" applyFont="1" applyFill="1" applyBorder="1" applyAlignment="1" applyProtection="1">
      <alignment horizontal="center" vertical="center" wrapText="1"/>
      <protection locked="0"/>
    </xf>
    <xf numFmtId="0" fontId="30" fillId="4" borderId="2" xfId="5" applyFill="1" applyBorder="1" applyAlignment="1" applyProtection="1">
      <alignment horizontal="center" vertical="center" wrapText="1"/>
      <protection locked="0"/>
    </xf>
  </cellXfs>
  <cellStyles count="6">
    <cellStyle name="Currency 2" xfId="4" xr:uid="{00000000-0005-0000-0000-000000000000}"/>
    <cellStyle name="Hiperveza" xfId="5" builtinId="8"/>
    <cellStyle name="Normal 2" xfId="2" xr:uid="{00000000-0005-0000-0000-000001000000}"/>
    <cellStyle name="Normal 3" xfId="3" xr:uid="{00000000-0005-0000-0000-000002000000}"/>
    <cellStyle name="Normalno" xfId="0" builtinId="0"/>
    <cellStyle name="Obično_Prilog 5" xfId="1" xr:uid="{00000000-0005-0000-0000-000004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53125" defaultRowHeight="12.5" x14ac:dyDescent="0.25"/>
  <cols>
    <col min="1" max="1" width="179.81640625" style="40" customWidth="1"/>
    <col min="2" max="16384" width="11.453125" style="40"/>
  </cols>
  <sheetData>
    <row r="1" spans="1:1" ht="13" x14ac:dyDescent="0.25">
      <c r="A1" s="41" t="s">
        <v>0</v>
      </c>
    </row>
    <row r="2" spans="1:1" x14ac:dyDescent="0.25">
      <c r="A2" s="44" t="s">
        <v>1</v>
      </c>
    </row>
    <row r="3" spans="1:1" ht="51.5" x14ac:dyDescent="0.25">
      <c r="A3" s="44" t="s">
        <v>2</v>
      </c>
    </row>
    <row r="4" spans="1:1" ht="25.5" x14ac:dyDescent="0.25">
      <c r="A4" s="44" t="s">
        <v>3</v>
      </c>
    </row>
    <row r="5" spans="1:1" ht="25.5" x14ac:dyDescent="0.25">
      <c r="A5" s="44" t="s">
        <v>4</v>
      </c>
    </row>
    <row r="6" spans="1:1" ht="13" x14ac:dyDescent="0.25">
      <c r="A6" s="44" t="s">
        <v>5</v>
      </c>
    </row>
    <row r="7" spans="1:1" ht="25" x14ac:dyDescent="0.25">
      <c r="A7" s="44" t="s">
        <v>6</v>
      </c>
    </row>
    <row r="8" spans="1:1" x14ac:dyDescent="0.25">
      <c r="A8" s="44" t="s">
        <v>7</v>
      </c>
    </row>
    <row r="10" spans="1:1" ht="13" x14ac:dyDescent="0.25">
      <c r="A10" s="41" t="s">
        <v>8</v>
      </c>
    </row>
    <row r="11" spans="1:1" ht="25" x14ac:dyDescent="0.25">
      <c r="A11" s="44" t="s">
        <v>9</v>
      </c>
    </row>
    <row r="12" spans="1:1" x14ac:dyDescent="0.25">
      <c r="A12" s="44" t="s">
        <v>10</v>
      </c>
    </row>
    <row r="13" spans="1:1" x14ac:dyDescent="0.25">
      <c r="A13" s="44" t="s">
        <v>11</v>
      </c>
    </row>
    <row r="14" spans="1:1" x14ac:dyDescent="0.25">
      <c r="A14" s="44" t="s">
        <v>12</v>
      </c>
    </row>
    <row r="15" spans="1:1" x14ac:dyDescent="0.25">
      <c r="A15" s="44" t="s">
        <v>13</v>
      </c>
    </row>
    <row r="16" spans="1:1" x14ac:dyDescent="0.25">
      <c r="A16" s="44" t="s">
        <v>14</v>
      </c>
    </row>
    <row r="17" spans="1:1" ht="25" x14ac:dyDescent="0.25">
      <c r="A17" s="44" t="s">
        <v>15</v>
      </c>
    </row>
    <row r="19" spans="1:1" ht="13" x14ac:dyDescent="0.25">
      <c r="A19" s="42" t="s">
        <v>16</v>
      </c>
    </row>
    <row r="20" spans="1:1" ht="62.5" x14ac:dyDescent="0.25">
      <c r="A20" s="45" t="s">
        <v>17</v>
      </c>
    </row>
    <row r="21" spans="1:1" ht="37.5" x14ac:dyDescent="0.25">
      <c r="A21" s="45" t="s">
        <v>18</v>
      </c>
    </row>
    <row r="22" spans="1:1" ht="25" x14ac:dyDescent="0.25">
      <c r="A22" s="45" t="s">
        <v>19</v>
      </c>
    </row>
    <row r="23" spans="1:1" ht="25" x14ac:dyDescent="0.25">
      <c r="A23" s="45" t="s">
        <v>20</v>
      </c>
    </row>
    <row r="24" spans="1:1" x14ac:dyDescent="0.25">
      <c r="A24" s="45" t="s">
        <v>21</v>
      </c>
    </row>
    <row r="25" spans="1:1" ht="25" x14ac:dyDescent="0.25">
      <c r="A25" s="45" t="s">
        <v>22</v>
      </c>
    </row>
    <row r="26" spans="1:1" ht="25" x14ac:dyDescent="0.25">
      <c r="A26" s="45" t="s">
        <v>23</v>
      </c>
    </row>
    <row r="27" spans="1:1" ht="62.5" x14ac:dyDescent="0.25">
      <c r="A27" s="45" t="s">
        <v>24</v>
      </c>
    </row>
    <row r="28" spans="1:1" ht="25" x14ac:dyDescent="0.25">
      <c r="A28" s="45" t="s">
        <v>25</v>
      </c>
    </row>
    <row r="29" spans="1:1" x14ac:dyDescent="0.25">
      <c r="A29" s="45" t="s">
        <v>26</v>
      </c>
    </row>
    <row r="31" spans="1:1" ht="13" x14ac:dyDescent="0.3">
      <c r="A31" s="43" t="s">
        <v>27</v>
      </c>
    </row>
    <row r="32" spans="1:1" x14ac:dyDescent="0.25">
      <c r="A32" s="46" t="s">
        <v>28</v>
      </c>
    </row>
    <row r="33" spans="1:1" ht="25" x14ac:dyDescent="0.25">
      <c r="A33" s="45" t="s">
        <v>29</v>
      </c>
    </row>
    <row r="34" spans="1:1" ht="25" x14ac:dyDescent="0.25">
      <c r="A34" s="45" t="s">
        <v>30</v>
      </c>
    </row>
    <row r="35" spans="1:1" ht="25" x14ac:dyDescent="0.25">
      <c r="A35" s="45" t="s">
        <v>31</v>
      </c>
    </row>
    <row r="36" spans="1:1" x14ac:dyDescent="0.25">
      <c r="A36" s="45" t="s">
        <v>32</v>
      </c>
    </row>
    <row r="37" spans="1:1" ht="25" x14ac:dyDescent="0.25">
      <c r="A37" s="45" t="s">
        <v>33</v>
      </c>
    </row>
    <row r="38" spans="1:1" ht="25" x14ac:dyDescent="0.25">
      <c r="A38" s="45" t="s">
        <v>34</v>
      </c>
    </row>
    <row r="39" spans="1:1" ht="25" x14ac:dyDescent="0.25">
      <c r="A39" s="45" t="s">
        <v>35</v>
      </c>
    </row>
    <row r="40" spans="1:1" ht="25" x14ac:dyDescent="0.25">
      <c r="A40" s="45" t="s">
        <v>36</v>
      </c>
    </row>
    <row r="41" spans="1:1" x14ac:dyDescent="0.25">
      <c r="A41" s="45" t="s">
        <v>37</v>
      </c>
    </row>
    <row r="42" spans="1:1" ht="25" x14ac:dyDescent="0.25">
      <c r="A42" s="45" t="s">
        <v>38</v>
      </c>
    </row>
    <row r="43" spans="1:1" x14ac:dyDescent="0.25">
      <c r="A43" s="45" t="s">
        <v>39</v>
      </c>
    </row>
    <row r="44" spans="1:1" ht="25" x14ac:dyDescent="0.25">
      <c r="A44" s="45" t="s">
        <v>40</v>
      </c>
    </row>
    <row r="45" spans="1:1" ht="25" x14ac:dyDescent="0.25">
      <c r="A45" s="45" t="s">
        <v>41</v>
      </c>
    </row>
    <row r="46" spans="1:1" ht="50" x14ac:dyDescent="0.25">
      <c r="A46" s="45" t="s">
        <v>42</v>
      </c>
    </row>
    <row r="47" spans="1:1" ht="37.5" x14ac:dyDescent="0.25">
      <c r="A47" s="45" t="s">
        <v>43</v>
      </c>
    </row>
    <row r="48" spans="1:1" ht="25"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53125" defaultRowHeight="12.5" x14ac:dyDescent="0.25"/>
  <cols>
    <col min="1" max="2" width="11.453125" customWidth="1"/>
    <col min="3" max="4" width="24.81640625" customWidth="1"/>
    <col min="5" max="9" width="25" customWidth="1"/>
    <col min="10" max="13" width="12.7265625" customWidth="1"/>
  </cols>
  <sheetData>
    <row r="1" spans="1:13" ht="31" customHeight="1" x14ac:dyDescent="0.35">
      <c r="A1" s="117" t="s">
        <v>45</v>
      </c>
      <c r="B1" s="118"/>
      <c r="C1" s="118"/>
      <c r="D1" s="118"/>
      <c r="E1" s="110"/>
      <c r="F1" s="111"/>
      <c r="G1" s="111"/>
      <c r="H1" s="111"/>
      <c r="I1" s="111"/>
      <c r="J1" s="111"/>
      <c r="K1" s="111"/>
      <c r="L1" s="111"/>
      <c r="M1" s="112"/>
    </row>
    <row r="2" spans="1:13" ht="31" customHeight="1" x14ac:dyDescent="0.35">
      <c r="A2" s="117" t="s">
        <v>46</v>
      </c>
      <c r="B2" s="118"/>
      <c r="C2" s="118"/>
      <c r="D2" s="118"/>
      <c r="E2" s="63"/>
      <c r="F2" s="47" t="s">
        <v>47</v>
      </c>
      <c r="G2" s="64"/>
      <c r="H2" s="47" t="s">
        <v>48</v>
      </c>
      <c r="I2" s="64"/>
      <c r="J2" s="36"/>
      <c r="K2" s="36"/>
      <c r="L2" s="36"/>
      <c r="M2" s="37"/>
    </row>
    <row r="3" spans="1:13" ht="31" customHeight="1" x14ac:dyDescent="0.35">
      <c r="A3" s="117" t="s">
        <v>49</v>
      </c>
      <c r="B3" s="118"/>
      <c r="C3" s="118" t="s">
        <v>50</v>
      </c>
      <c r="D3" s="118"/>
      <c r="E3" s="110"/>
      <c r="F3" s="111"/>
      <c r="G3" s="111"/>
      <c r="H3" s="111"/>
      <c r="I3" s="111"/>
      <c r="J3" s="111"/>
      <c r="K3" s="111"/>
      <c r="L3" s="111"/>
      <c r="M3" s="112"/>
    </row>
    <row r="4" spans="1:13" ht="31" customHeight="1" x14ac:dyDescent="0.35">
      <c r="A4" s="117" t="s">
        <v>51</v>
      </c>
      <c r="B4" s="118"/>
      <c r="C4" s="118"/>
      <c r="D4" s="118"/>
      <c r="E4" s="63"/>
      <c r="F4" s="47" t="s">
        <v>47</v>
      </c>
      <c r="G4" s="64"/>
      <c r="H4" s="47" t="s">
        <v>48</v>
      </c>
      <c r="I4" s="64"/>
      <c r="J4" s="36"/>
      <c r="K4" s="36"/>
      <c r="L4" s="36"/>
      <c r="M4" s="37"/>
    </row>
    <row r="5" spans="1:13" ht="31" customHeight="1" x14ac:dyDescent="0.35">
      <c r="A5" s="95" t="s">
        <v>52</v>
      </c>
      <c r="B5" s="96"/>
      <c r="C5" s="96" t="s">
        <v>53</v>
      </c>
      <c r="D5" s="96"/>
      <c r="E5" s="113"/>
      <c r="F5" s="114"/>
      <c r="G5" s="114"/>
      <c r="H5" s="111"/>
      <c r="I5" s="111"/>
      <c r="J5" s="111"/>
      <c r="K5" s="111"/>
      <c r="L5" s="111"/>
      <c r="M5" s="112"/>
    </row>
    <row r="6" spans="1:13" ht="23.25" customHeight="1" x14ac:dyDescent="0.25">
      <c r="A6" s="34"/>
      <c r="B6" s="62"/>
      <c r="C6" s="101" t="s">
        <v>54</v>
      </c>
      <c r="D6" s="101"/>
      <c r="E6" s="101"/>
      <c r="F6" s="101"/>
      <c r="G6" s="102"/>
      <c r="H6" s="103" t="s">
        <v>55</v>
      </c>
      <c r="I6" s="103"/>
      <c r="J6" s="103"/>
      <c r="K6" s="103"/>
      <c r="L6" s="103"/>
      <c r="M6" s="104"/>
    </row>
    <row r="7" spans="1:13" ht="29.15" customHeight="1" x14ac:dyDescent="0.25">
      <c r="A7" s="115" t="s">
        <v>56</v>
      </c>
      <c r="B7" s="115" t="s">
        <v>57</v>
      </c>
      <c r="C7" s="97" t="s">
        <v>58</v>
      </c>
      <c r="D7" s="99" t="s">
        <v>59</v>
      </c>
      <c r="E7" s="99" t="s">
        <v>60</v>
      </c>
      <c r="F7" s="99" t="s">
        <v>61</v>
      </c>
      <c r="G7" s="99" t="s">
        <v>62</v>
      </c>
      <c r="H7" s="100" t="s">
        <v>63</v>
      </c>
      <c r="I7" s="100" t="s">
        <v>64</v>
      </c>
      <c r="J7" s="105" t="s">
        <v>65</v>
      </c>
      <c r="K7" s="106"/>
      <c r="L7" s="105" t="s">
        <v>66</v>
      </c>
      <c r="M7" s="106"/>
    </row>
    <row r="8" spans="1:13" ht="31" customHeight="1" x14ac:dyDescent="0.25">
      <c r="A8" s="98"/>
      <c r="B8" s="116"/>
      <c r="C8" s="98"/>
      <c r="D8" s="98"/>
      <c r="E8" s="98"/>
      <c r="F8" s="98"/>
      <c r="G8" s="109"/>
      <c r="H8" s="98"/>
      <c r="I8" s="98"/>
      <c r="J8" s="107"/>
      <c r="K8" s="108"/>
      <c r="L8" s="107" t="s">
        <v>66</v>
      </c>
      <c r="M8" s="108"/>
    </row>
    <row r="9" spans="1:13" ht="31" customHeight="1" x14ac:dyDescent="0.25">
      <c r="A9" s="92"/>
      <c r="B9" s="92"/>
      <c r="C9" s="92"/>
      <c r="D9" s="92"/>
      <c r="E9" s="92"/>
      <c r="F9" s="48"/>
      <c r="G9" s="48"/>
      <c r="H9" s="48"/>
      <c r="I9" s="48"/>
      <c r="J9" s="119"/>
      <c r="K9" s="120"/>
      <c r="L9" s="119"/>
      <c r="M9" s="120"/>
    </row>
    <row r="10" spans="1:13" ht="31" customHeight="1" x14ac:dyDescent="0.25">
      <c r="A10" s="93"/>
      <c r="B10" s="93"/>
      <c r="C10" s="93"/>
      <c r="D10" s="93"/>
      <c r="E10" s="93"/>
      <c r="F10" s="49"/>
      <c r="G10" s="49"/>
      <c r="H10" s="49"/>
      <c r="I10" s="49"/>
      <c r="J10" s="121"/>
      <c r="K10" s="122"/>
      <c r="L10" s="121"/>
      <c r="M10" s="122"/>
    </row>
    <row r="11" spans="1:13" ht="31" customHeight="1" x14ac:dyDescent="0.25">
      <c r="A11" s="93"/>
      <c r="B11" s="93"/>
      <c r="C11" s="93"/>
      <c r="D11" s="93"/>
      <c r="E11" s="93"/>
      <c r="F11" s="50"/>
      <c r="G11" s="50"/>
      <c r="H11" s="50"/>
      <c r="I11" s="50"/>
      <c r="J11" s="89" t="s">
        <v>67</v>
      </c>
      <c r="K11" s="89" t="s">
        <v>68</v>
      </c>
      <c r="L11" s="89" t="s">
        <v>69</v>
      </c>
      <c r="M11" s="89" t="s">
        <v>70</v>
      </c>
    </row>
    <row r="12" spans="1:13" ht="31" customHeight="1" x14ac:dyDescent="0.25">
      <c r="A12" s="93"/>
      <c r="B12" s="93"/>
      <c r="C12" s="93"/>
      <c r="D12" s="93"/>
      <c r="E12" s="93"/>
      <c r="F12" s="50"/>
      <c r="G12" s="50"/>
      <c r="H12" s="50"/>
      <c r="I12" s="50"/>
      <c r="J12" s="90"/>
      <c r="K12" s="90"/>
      <c r="L12" s="90"/>
      <c r="M12" s="90"/>
    </row>
    <row r="13" spans="1:13" ht="31" customHeight="1" x14ac:dyDescent="0.25">
      <c r="A13" s="93"/>
      <c r="B13" s="93"/>
      <c r="C13" s="93"/>
      <c r="D13" s="93"/>
      <c r="E13" s="93"/>
      <c r="F13" s="50"/>
      <c r="G13" s="50"/>
      <c r="H13" s="50"/>
      <c r="I13" s="50"/>
      <c r="J13" s="119"/>
      <c r="K13" s="120"/>
      <c r="L13" s="119"/>
      <c r="M13" s="120"/>
    </row>
    <row r="14" spans="1:13" ht="30" customHeight="1" x14ac:dyDescent="0.25">
      <c r="A14" s="94"/>
      <c r="B14" s="94"/>
      <c r="C14" s="94"/>
      <c r="D14" s="94"/>
      <c r="E14" s="94"/>
      <c r="F14" s="51"/>
      <c r="G14" s="51"/>
      <c r="H14" s="51"/>
      <c r="I14" s="51"/>
      <c r="J14" s="121"/>
      <c r="K14" s="122"/>
      <c r="L14" s="121"/>
      <c r="M14" s="122"/>
    </row>
    <row r="16" spans="1:13" ht="14" x14ac:dyDescent="0.3">
      <c r="C16" s="52" t="s">
        <v>71</v>
      </c>
    </row>
    <row r="17" spans="3:13" ht="14" x14ac:dyDescent="0.3">
      <c r="C17" s="91" t="s">
        <v>72</v>
      </c>
      <c r="D17" s="91"/>
      <c r="E17" s="91"/>
      <c r="F17" s="91"/>
      <c r="G17" s="91"/>
    </row>
    <row r="18" spans="3:13" ht="22.5" customHeight="1" x14ac:dyDescent="0.3">
      <c r="C18" s="1" t="s">
        <v>73</v>
      </c>
      <c r="D18" s="1"/>
      <c r="E18" s="1"/>
      <c r="F18" s="1"/>
      <c r="G18" s="1"/>
      <c r="H18" s="1"/>
      <c r="I18" s="1"/>
      <c r="J18" s="1"/>
      <c r="K18" s="1"/>
      <c r="L18" s="1"/>
      <c r="M18" s="1"/>
    </row>
    <row r="19" spans="3:13" ht="14" x14ac:dyDescent="0.3">
      <c r="C19" s="91" t="s">
        <v>74</v>
      </c>
      <c r="D19" s="91"/>
      <c r="E19" s="91"/>
      <c r="F19" s="91"/>
      <c r="G19" s="91"/>
    </row>
    <row r="20" spans="3:13" ht="24" customHeight="1" x14ac:dyDescent="0.3">
      <c r="C20" s="1" t="s">
        <v>75</v>
      </c>
      <c r="D20" s="1"/>
      <c r="E20" s="1"/>
      <c r="F20" s="1"/>
      <c r="G20" s="1"/>
      <c r="H20" s="1"/>
      <c r="I20" s="1"/>
      <c r="J20" s="1"/>
      <c r="K20" s="1"/>
      <c r="L20" s="1"/>
      <c r="M20" s="1"/>
    </row>
    <row r="21" spans="3:13" ht="24" customHeight="1" x14ac:dyDescent="0.3">
      <c r="C21" s="1" t="s">
        <v>76</v>
      </c>
      <c r="D21" s="1"/>
      <c r="E21" s="1"/>
      <c r="F21" s="1"/>
      <c r="G21" s="1"/>
      <c r="H21" s="1"/>
      <c r="I21" s="1"/>
      <c r="J21" s="1"/>
      <c r="K21" s="1"/>
      <c r="L21" s="1"/>
      <c r="M21" s="1"/>
    </row>
    <row r="22" spans="3:13" ht="64.5" customHeight="1" x14ac:dyDescent="0.3">
      <c r="C22" s="88" t="s">
        <v>77</v>
      </c>
      <c r="D22" s="88"/>
      <c r="E22" s="88"/>
      <c r="F22" s="88"/>
      <c r="G22" s="88"/>
    </row>
    <row r="23" spans="3:13" ht="78.75" customHeight="1" x14ac:dyDescent="0.3">
      <c r="C23" s="88" t="s">
        <v>78</v>
      </c>
      <c r="D23" s="88"/>
      <c r="E23" s="88"/>
      <c r="F23" s="88"/>
      <c r="G23" s="88"/>
    </row>
    <row r="24" spans="3:13" ht="32.25" customHeight="1" x14ac:dyDescent="0.3">
      <c r="C24" s="88" t="s">
        <v>79</v>
      </c>
      <c r="D24" s="88"/>
      <c r="E24" s="88"/>
      <c r="F24" s="88"/>
      <c r="G24" s="88"/>
    </row>
    <row r="25" spans="3:13" ht="54" customHeight="1" x14ac:dyDescent="0.3">
      <c r="C25" s="88" t="s">
        <v>80</v>
      </c>
      <c r="D25" s="88"/>
      <c r="E25" s="88"/>
      <c r="F25" s="88"/>
      <c r="G25" s="88"/>
    </row>
    <row r="26" spans="3:13" ht="63" customHeight="1" x14ac:dyDescent="0.3">
      <c r="C26" s="88" t="s">
        <v>81</v>
      </c>
      <c r="D26" s="88"/>
      <c r="E26" s="88"/>
      <c r="F26" s="88"/>
      <c r="G26" s="88"/>
    </row>
    <row r="27" spans="3:13" ht="44.25" customHeight="1" x14ac:dyDescent="0.3">
      <c r="C27" s="88" t="s">
        <v>82</v>
      </c>
      <c r="D27" s="88"/>
      <c r="E27" s="88"/>
      <c r="F27" s="88"/>
      <c r="G27" s="88"/>
    </row>
    <row r="28" spans="3:13" ht="59.25" customHeight="1" x14ac:dyDescent="0.3">
      <c r="C28" s="88" t="s">
        <v>83</v>
      </c>
      <c r="D28" s="88"/>
      <c r="E28" s="88"/>
      <c r="F28" s="88"/>
      <c r="G28" s="88"/>
    </row>
    <row r="29" spans="3:13" ht="62.25" customHeight="1" x14ac:dyDescent="0.3">
      <c r="C29" s="88" t="s">
        <v>84</v>
      </c>
      <c r="D29" s="88"/>
      <c r="E29" s="88"/>
      <c r="F29" s="88"/>
      <c r="G29" s="88"/>
      <c r="H29" s="1"/>
      <c r="I29" s="1"/>
      <c r="J29" s="1"/>
      <c r="K29" s="1"/>
      <c r="L29" s="1"/>
      <c r="M29" s="1"/>
    </row>
    <row r="30" spans="3:13" ht="112.5" customHeight="1" x14ac:dyDescent="0.3">
      <c r="C30" s="88" t="s">
        <v>85</v>
      </c>
      <c r="D30" s="88"/>
      <c r="E30" s="88"/>
      <c r="F30" s="88"/>
      <c r="G30" s="88"/>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53125" defaultRowHeight="12.5" x14ac:dyDescent="0.25"/>
  <cols>
    <col min="1" max="2" width="37.1796875" customWidth="1"/>
    <col min="3" max="6" width="29.1796875" customWidth="1"/>
    <col min="7" max="8" width="23.1796875" customWidth="1"/>
  </cols>
  <sheetData>
    <row r="1" spans="1:8" ht="31" customHeight="1" x14ac:dyDescent="0.25">
      <c r="A1" s="29" t="s">
        <v>86</v>
      </c>
      <c r="B1" s="63"/>
      <c r="C1" s="38"/>
      <c r="D1" s="38"/>
      <c r="E1" s="38"/>
      <c r="F1" s="38"/>
      <c r="G1" s="38"/>
      <c r="H1" s="39"/>
    </row>
    <row r="2" spans="1:8" ht="31" customHeight="1" x14ac:dyDescent="0.25">
      <c r="A2" s="29" t="s">
        <v>46</v>
      </c>
      <c r="B2" s="63"/>
      <c r="C2" s="47" t="s">
        <v>47</v>
      </c>
      <c r="D2" s="64"/>
      <c r="E2" s="47" t="s">
        <v>48</v>
      </c>
      <c r="F2" s="64"/>
      <c r="G2" s="126"/>
      <c r="H2" s="127"/>
    </row>
    <row r="3" spans="1:8" ht="31" customHeight="1" x14ac:dyDescent="0.25">
      <c r="A3" s="20" t="s">
        <v>87</v>
      </c>
      <c r="B3" s="63"/>
      <c r="C3" s="38"/>
      <c r="D3" s="38"/>
      <c r="E3" s="38"/>
      <c r="F3" s="38"/>
      <c r="G3" s="38"/>
      <c r="H3" s="39"/>
    </row>
    <row r="4" spans="1:8" ht="31" customHeight="1" x14ac:dyDescent="0.25">
      <c r="A4" s="20" t="s">
        <v>51</v>
      </c>
      <c r="B4" s="63"/>
      <c r="C4" s="47" t="s">
        <v>47</v>
      </c>
      <c r="D4" s="64"/>
      <c r="E4" s="47" t="s">
        <v>48</v>
      </c>
      <c r="F4" s="64"/>
      <c r="G4" s="126"/>
      <c r="H4" s="127"/>
    </row>
    <row r="5" spans="1:8" ht="31" customHeight="1" x14ac:dyDescent="0.25">
      <c r="A5" s="20" t="s">
        <v>53</v>
      </c>
      <c r="B5" s="128"/>
      <c r="C5" s="129"/>
      <c r="D5" s="129"/>
      <c r="E5" s="129"/>
      <c r="F5" s="129"/>
      <c r="G5" s="129"/>
      <c r="H5" s="130"/>
    </row>
    <row r="6" spans="1:8" ht="25" customHeight="1" x14ac:dyDescent="0.25">
      <c r="A6" s="131" t="s">
        <v>88</v>
      </c>
      <c r="B6" s="132"/>
      <c r="C6" s="132"/>
      <c r="D6" s="132"/>
      <c r="E6" s="132"/>
      <c r="F6" s="132"/>
      <c r="G6" s="132"/>
      <c r="H6" s="132"/>
    </row>
    <row r="7" spans="1:8" ht="42" x14ac:dyDescent="0.25">
      <c r="A7" s="30" t="s">
        <v>58</v>
      </c>
      <c r="B7" s="30" t="s">
        <v>59</v>
      </c>
      <c r="C7" s="30" t="s">
        <v>89</v>
      </c>
      <c r="D7" s="31" t="s">
        <v>90</v>
      </c>
      <c r="E7" s="31" t="s">
        <v>91</v>
      </c>
      <c r="F7" s="31" t="s">
        <v>92</v>
      </c>
      <c r="G7" s="31" t="s">
        <v>63</v>
      </c>
      <c r="H7" s="31" t="s">
        <v>93</v>
      </c>
    </row>
    <row r="8" spans="1:8" x14ac:dyDescent="0.25">
      <c r="A8" s="125"/>
      <c r="B8" s="123"/>
      <c r="C8" s="123"/>
      <c r="D8" s="123"/>
      <c r="E8" s="123"/>
      <c r="F8" s="123"/>
      <c r="G8" s="4"/>
      <c r="H8" s="5"/>
    </row>
    <row r="9" spans="1:8" x14ac:dyDescent="0.25">
      <c r="A9" s="125"/>
      <c r="B9" s="124"/>
      <c r="C9" s="124"/>
      <c r="D9" s="124"/>
      <c r="E9" s="124"/>
      <c r="F9" s="124"/>
      <c r="G9" s="4"/>
      <c r="H9" s="5"/>
    </row>
    <row r="10" spans="1:8" x14ac:dyDescent="0.25">
      <c r="A10" s="125"/>
      <c r="B10" s="90"/>
      <c r="C10" s="90"/>
      <c r="D10" s="90"/>
      <c r="E10" s="90"/>
      <c r="F10" s="90"/>
      <c r="G10" s="4"/>
      <c r="H10" s="5"/>
    </row>
    <row r="11" spans="1:8" x14ac:dyDescent="0.25">
      <c r="A11" s="125"/>
      <c r="B11" s="123"/>
      <c r="C11" s="123"/>
      <c r="D11" s="123"/>
      <c r="E11" s="123"/>
      <c r="F11" s="123"/>
      <c r="G11" s="4"/>
      <c r="H11" s="5"/>
    </row>
    <row r="12" spans="1:8" x14ac:dyDescent="0.25">
      <c r="A12" s="125"/>
      <c r="B12" s="124"/>
      <c r="C12" s="124"/>
      <c r="D12" s="124"/>
      <c r="E12" s="124"/>
      <c r="F12" s="124"/>
      <c r="G12" s="4"/>
      <c r="H12" s="5"/>
    </row>
    <row r="13" spans="1:8" x14ac:dyDescent="0.25">
      <c r="A13" s="125"/>
      <c r="B13" s="90"/>
      <c r="C13" s="90"/>
      <c r="D13" s="90"/>
      <c r="E13" s="90"/>
      <c r="F13" s="90"/>
      <c r="G13" s="4"/>
      <c r="H13" s="5"/>
    </row>
    <row r="14" spans="1:8" x14ac:dyDescent="0.25">
      <c r="A14" s="125"/>
      <c r="B14" s="123"/>
      <c r="C14" s="123"/>
      <c r="D14" s="123"/>
      <c r="E14" s="123"/>
      <c r="F14" s="123"/>
      <c r="G14" s="4"/>
      <c r="H14" s="5"/>
    </row>
    <row r="15" spans="1:8" x14ac:dyDescent="0.25">
      <c r="A15" s="125"/>
      <c r="B15" s="124"/>
      <c r="C15" s="124"/>
      <c r="D15" s="124"/>
      <c r="E15" s="124"/>
      <c r="F15" s="124"/>
      <c r="G15" s="4"/>
      <c r="H15" s="5"/>
    </row>
    <row r="16" spans="1:8" x14ac:dyDescent="0.25">
      <c r="A16" s="125"/>
      <c r="B16" s="90"/>
      <c r="C16" s="90"/>
      <c r="D16" s="90"/>
      <c r="E16" s="90"/>
      <c r="F16" s="90"/>
      <c r="G16" s="4"/>
      <c r="H16" s="5"/>
    </row>
    <row r="17" spans="1:8" x14ac:dyDescent="0.25">
      <c r="A17" s="125"/>
      <c r="B17" s="123"/>
      <c r="C17" s="123"/>
      <c r="D17" s="123"/>
      <c r="E17" s="123"/>
      <c r="F17" s="123"/>
      <c r="G17" s="4"/>
      <c r="H17" s="5"/>
    </row>
    <row r="18" spans="1:8" x14ac:dyDescent="0.25">
      <c r="A18" s="125"/>
      <c r="B18" s="124"/>
      <c r="C18" s="124"/>
      <c r="D18" s="124"/>
      <c r="E18" s="124"/>
      <c r="F18" s="124"/>
      <c r="G18" s="4"/>
      <c r="H18" s="5"/>
    </row>
    <row r="19" spans="1:8" x14ac:dyDescent="0.25">
      <c r="A19" s="125"/>
      <c r="B19" s="90"/>
      <c r="C19" s="90"/>
      <c r="D19" s="90"/>
      <c r="E19" s="90"/>
      <c r="F19" s="90"/>
      <c r="G19" s="4"/>
      <c r="H19" s="5"/>
    </row>
    <row r="20" spans="1:8" x14ac:dyDescent="0.25">
      <c r="A20" s="125"/>
      <c r="B20" s="123"/>
      <c r="C20" s="123"/>
      <c r="D20" s="123"/>
      <c r="E20" s="123"/>
      <c r="F20" s="123"/>
      <c r="G20" s="4"/>
      <c r="H20" s="5"/>
    </row>
    <row r="21" spans="1:8" x14ac:dyDescent="0.25">
      <c r="A21" s="125"/>
      <c r="B21" s="124"/>
      <c r="C21" s="124"/>
      <c r="D21" s="124"/>
      <c r="E21" s="124"/>
      <c r="F21" s="124"/>
      <c r="G21" s="4"/>
      <c r="H21" s="5"/>
    </row>
    <row r="22" spans="1:8" x14ac:dyDescent="0.25">
      <c r="A22" s="125"/>
      <c r="B22" s="90"/>
      <c r="C22" s="90"/>
      <c r="D22" s="90"/>
      <c r="E22" s="90"/>
      <c r="F22" s="90"/>
      <c r="G22" s="4"/>
      <c r="H22" s="5"/>
    </row>
    <row r="23" spans="1:8" x14ac:dyDescent="0.25">
      <c r="A23" s="125"/>
      <c r="B23" s="123"/>
      <c r="C23" s="123"/>
      <c r="D23" s="123"/>
      <c r="E23" s="123"/>
      <c r="F23" s="123"/>
      <c r="G23" s="4"/>
      <c r="H23" s="5"/>
    </row>
    <row r="24" spans="1:8" x14ac:dyDescent="0.25">
      <c r="A24" s="125"/>
      <c r="B24" s="124"/>
      <c r="C24" s="124"/>
      <c r="D24" s="124"/>
      <c r="E24" s="124"/>
      <c r="F24" s="124"/>
      <c r="G24" s="4"/>
      <c r="H24" s="5"/>
    </row>
    <row r="25" spans="1:8" x14ac:dyDescent="0.25">
      <c r="A25" s="125"/>
      <c r="B25" s="90"/>
      <c r="C25" s="90"/>
      <c r="D25" s="90"/>
      <c r="E25" s="90"/>
      <c r="F25" s="90"/>
      <c r="G25" s="4"/>
      <c r="H25" s="5"/>
    </row>
    <row r="26" spans="1:8" x14ac:dyDescent="0.25">
      <c r="A26" s="125"/>
      <c r="B26" s="123"/>
      <c r="C26" s="123"/>
      <c r="D26" s="123"/>
      <c r="E26" s="123"/>
      <c r="F26" s="123"/>
      <c r="G26" s="4"/>
      <c r="H26" s="5"/>
    </row>
    <row r="27" spans="1:8" x14ac:dyDescent="0.25">
      <c r="A27" s="125"/>
      <c r="B27" s="124"/>
      <c r="C27" s="124"/>
      <c r="D27" s="124"/>
      <c r="E27" s="124"/>
      <c r="F27" s="124"/>
      <c r="G27" s="4"/>
      <c r="H27" s="5"/>
    </row>
    <row r="28" spans="1:8" x14ac:dyDescent="0.25">
      <c r="A28" s="125"/>
      <c r="B28" s="90"/>
      <c r="C28" s="90"/>
      <c r="D28" s="90"/>
      <c r="E28" s="90"/>
      <c r="F28" s="90"/>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53125" defaultRowHeight="12.5" x14ac:dyDescent="0.25"/>
  <cols>
    <col min="1" max="1" width="39.26953125" customWidth="1"/>
    <col min="2" max="2" width="24.1796875" customWidth="1"/>
    <col min="3" max="4" width="23.1796875" customWidth="1"/>
    <col min="5" max="5" width="10.453125" bestFit="1" customWidth="1"/>
    <col min="6" max="6" width="12.453125" bestFit="1" customWidth="1"/>
    <col min="7" max="10" width="14.7265625" customWidth="1"/>
  </cols>
  <sheetData>
    <row r="1" spans="1:10" ht="30" customHeight="1" x14ac:dyDescent="0.25">
      <c r="A1" s="29" t="s">
        <v>86</v>
      </c>
      <c r="B1" s="128"/>
      <c r="C1" s="129"/>
      <c r="D1" s="129"/>
      <c r="E1" s="129"/>
      <c r="F1" s="129"/>
      <c r="G1" s="129"/>
      <c r="H1" s="129"/>
      <c r="I1" s="129"/>
      <c r="J1" s="130"/>
    </row>
    <row r="2" spans="1:10" ht="30" customHeight="1" x14ac:dyDescent="0.25">
      <c r="A2" s="29" t="s">
        <v>46</v>
      </c>
      <c r="B2" s="63"/>
      <c r="C2" s="47" t="s">
        <v>47</v>
      </c>
      <c r="D2" s="64"/>
      <c r="E2" s="137" t="s">
        <v>48</v>
      </c>
      <c r="F2" s="137"/>
      <c r="G2" s="138"/>
      <c r="H2" s="138"/>
      <c r="I2" s="36"/>
      <c r="J2" s="37"/>
    </row>
    <row r="3" spans="1:10" ht="30" customHeight="1" x14ac:dyDescent="0.25">
      <c r="A3" s="20" t="s">
        <v>94</v>
      </c>
      <c r="B3" s="63"/>
      <c r="C3" s="136"/>
      <c r="D3" s="111"/>
      <c r="E3" s="111"/>
      <c r="F3" s="111"/>
      <c r="G3" s="111"/>
      <c r="H3" s="111"/>
      <c r="I3" s="111"/>
      <c r="J3" s="112"/>
    </row>
    <row r="4" spans="1:10" ht="30" customHeight="1" x14ac:dyDescent="0.25">
      <c r="A4" s="20" t="s">
        <v>51</v>
      </c>
      <c r="B4" s="63"/>
      <c r="C4" s="47" t="s">
        <v>47</v>
      </c>
      <c r="D4" s="64"/>
      <c r="E4" s="137" t="s">
        <v>48</v>
      </c>
      <c r="F4" s="137"/>
      <c r="G4" s="138"/>
      <c r="H4" s="138"/>
      <c r="I4" s="36"/>
      <c r="J4" s="37"/>
    </row>
    <row r="5" spans="1:10" ht="30" customHeight="1" x14ac:dyDescent="0.25">
      <c r="A5" s="20" t="s">
        <v>52</v>
      </c>
      <c r="B5" s="128"/>
      <c r="C5" s="129"/>
      <c r="D5" s="129"/>
      <c r="E5" s="129"/>
      <c r="F5" s="129"/>
      <c r="G5" s="129"/>
      <c r="H5" s="129"/>
      <c r="I5" s="129"/>
      <c r="J5" s="130"/>
    </row>
    <row r="6" spans="1:10" ht="25" customHeight="1" x14ac:dyDescent="0.25">
      <c r="A6" s="133" t="s">
        <v>95</v>
      </c>
      <c r="B6" s="134"/>
      <c r="C6" s="134"/>
      <c r="D6" s="134"/>
      <c r="E6" s="134"/>
      <c r="F6" s="134"/>
      <c r="G6" s="134"/>
      <c r="H6" s="134"/>
      <c r="I6" s="134"/>
      <c r="J6" s="135"/>
    </row>
    <row r="7" spans="1:10" ht="42" x14ac:dyDescent="0.25">
      <c r="A7" s="30" t="s">
        <v>58</v>
      </c>
      <c r="B7" s="31" t="s">
        <v>63</v>
      </c>
      <c r="C7" s="31" t="s">
        <v>96</v>
      </c>
      <c r="D7" s="13" t="s">
        <v>97</v>
      </c>
      <c r="E7" s="12" t="s">
        <v>98</v>
      </c>
      <c r="F7" s="13" t="s">
        <v>66</v>
      </c>
      <c r="G7" s="31" t="s">
        <v>67</v>
      </c>
      <c r="H7" s="31" t="s">
        <v>68</v>
      </c>
      <c r="I7" s="31" t="s">
        <v>69</v>
      </c>
      <c r="J7" s="31" t="s">
        <v>70</v>
      </c>
    </row>
    <row r="8" spans="1:10" x14ac:dyDescent="0.25">
      <c r="A8" s="125"/>
      <c r="B8" s="4"/>
      <c r="C8" s="4"/>
      <c r="D8" s="5"/>
      <c r="E8" s="4"/>
      <c r="F8" s="4"/>
      <c r="G8" s="4"/>
      <c r="H8" s="4"/>
      <c r="I8" s="4"/>
      <c r="J8" s="4"/>
    </row>
    <row r="9" spans="1:10" x14ac:dyDescent="0.25">
      <c r="A9" s="125"/>
      <c r="B9" s="4"/>
      <c r="C9" s="4"/>
      <c r="D9" s="5"/>
      <c r="E9" s="4"/>
      <c r="F9" s="4"/>
      <c r="G9" s="4"/>
      <c r="H9" s="4"/>
      <c r="I9" s="4"/>
      <c r="J9" s="4"/>
    </row>
    <row r="10" spans="1:10" x14ac:dyDescent="0.25">
      <c r="A10" s="125"/>
      <c r="B10" s="4"/>
      <c r="C10" s="4"/>
      <c r="D10" s="5"/>
      <c r="E10" s="4"/>
      <c r="F10" s="4"/>
      <c r="G10" s="4"/>
      <c r="H10" s="4"/>
      <c r="I10" s="4"/>
      <c r="J10" s="4"/>
    </row>
    <row r="11" spans="1:10" x14ac:dyDescent="0.25">
      <c r="A11" s="125"/>
      <c r="B11" s="4"/>
      <c r="C11" s="4"/>
      <c r="D11" s="5"/>
      <c r="E11" s="4"/>
      <c r="F11" s="4"/>
      <c r="G11" s="4"/>
      <c r="H11" s="4"/>
      <c r="I11" s="4"/>
      <c r="J11" s="4"/>
    </row>
    <row r="12" spans="1:10" x14ac:dyDescent="0.25">
      <c r="A12" s="125"/>
      <c r="B12" s="4"/>
      <c r="C12" s="4"/>
      <c r="D12" s="5"/>
      <c r="E12" s="4"/>
      <c r="F12" s="4"/>
      <c r="G12" s="4"/>
      <c r="H12" s="4"/>
      <c r="I12" s="4"/>
      <c r="J12" s="4"/>
    </row>
    <row r="13" spans="1:10" x14ac:dyDescent="0.25">
      <c r="A13" s="125"/>
      <c r="B13" s="4"/>
      <c r="C13" s="4"/>
      <c r="D13" s="5"/>
      <c r="E13" s="4"/>
      <c r="F13" s="4"/>
      <c r="G13" s="4"/>
      <c r="H13" s="4"/>
      <c r="I13" s="4"/>
      <c r="J13" s="4"/>
    </row>
    <row r="14" spans="1:10" x14ac:dyDescent="0.25">
      <c r="A14" s="125"/>
      <c r="B14" s="4"/>
      <c r="C14" s="4"/>
      <c r="D14" s="5"/>
      <c r="E14" s="4"/>
      <c r="F14" s="4"/>
      <c r="G14" s="4"/>
      <c r="H14" s="4"/>
      <c r="I14" s="4"/>
      <c r="J14" s="4"/>
    </row>
    <row r="15" spans="1:10" x14ac:dyDescent="0.25">
      <c r="A15" s="125"/>
      <c r="B15" s="4"/>
      <c r="C15" s="4"/>
      <c r="D15" s="5"/>
      <c r="E15" s="4"/>
      <c r="F15" s="4"/>
      <c r="G15" s="4"/>
      <c r="H15" s="4"/>
      <c r="I15" s="4"/>
      <c r="J15" s="4"/>
    </row>
    <row r="16" spans="1:10" x14ac:dyDescent="0.25">
      <c r="A16" s="125"/>
      <c r="B16" s="4"/>
      <c r="C16" s="4"/>
      <c r="D16" s="5"/>
      <c r="E16" s="4"/>
      <c r="F16" s="4"/>
      <c r="G16" s="4"/>
      <c r="H16" s="4"/>
      <c r="I16" s="4"/>
      <c r="J16" s="4"/>
    </row>
    <row r="17" spans="1:10" x14ac:dyDescent="0.25">
      <c r="A17" s="125"/>
      <c r="B17" s="4"/>
      <c r="C17" s="4"/>
      <c r="D17" s="5"/>
      <c r="E17" s="4"/>
      <c r="F17" s="4"/>
      <c r="G17" s="4"/>
      <c r="H17" s="4"/>
      <c r="I17" s="4"/>
      <c r="J17" s="4"/>
    </row>
    <row r="18" spans="1:10" x14ac:dyDescent="0.25">
      <c r="A18" s="125"/>
      <c r="B18" s="4"/>
      <c r="C18" s="4"/>
      <c r="D18" s="5"/>
      <c r="E18" s="4"/>
      <c r="F18" s="4"/>
      <c r="G18" s="4"/>
      <c r="H18" s="4"/>
      <c r="I18" s="4"/>
      <c r="J18" s="4"/>
    </row>
    <row r="19" spans="1:10" x14ac:dyDescent="0.25">
      <c r="A19" s="125"/>
      <c r="B19" s="4"/>
      <c r="C19" s="4"/>
      <c r="D19" s="5"/>
      <c r="E19" s="4"/>
      <c r="F19" s="4"/>
      <c r="G19" s="4"/>
      <c r="H19" s="4"/>
      <c r="I19" s="4"/>
      <c r="J19" s="4"/>
    </row>
    <row r="20" spans="1:10" x14ac:dyDescent="0.25">
      <c r="A20" s="125"/>
      <c r="B20" s="4"/>
      <c r="C20" s="4"/>
      <c r="D20" s="5"/>
      <c r="E20" s="4"/>
      <c r="F20" s="4"/>
      <c r="G20" s="4"/>
      <c r="H20" s="4"/>
      <c r="I20" s="4"/>
      <c r="J20" s="4"/>
    </row>
    <row r="21" spans="1:10" x14ac:dyDescent="0.25">
      <c r="A21" s="125"/>
      <c r="B21" s="4"/>
      <c r="C21" s="4"/>
      <c r="D21" s="5"/>
      <c r="E21" s="4"/>
      <c r="F21" s="4"/>
      <c r="G21" s="4"/>
      <c r="H21" s="4"/>
      <c r="I21" s="4"/>
      <c r="J21" s="4"/>
    </row>
    <row r="22" spans="1:10" x14ac:dyDescent="0.25">
      <c r="A22" s="125"/>
      <c r="B22" s="4"/>
      <c r="C22" s="4"/>
      <c r="D22" s="5"/>
      <c r="E22" s="4"/>
      <c r="F22" s="4"/>
      <c r="G22" s="4"/>
      <c r="H22" s="4"/>
      <c r="I22" s="4"/>
      <c r="J22" s="4"/>
    </row>
    <row r="23" spans="1:10" x14ac:dyDescent="0.25">
      <c r="A23" s="125"/>
      <c r="B23" s="4"/>
      <c r="C23" s="4"/>
      <c r="D23" s="5"/>
      <c r="E23" s="4"/>
      <c r="F23" s="4"/>
      <c r="G23" s="4"/>
      <c r="H23" s="4"/>
      <c r="I23" s="4"/>
      <c r="J23" s="4"/>
    </row>
    <row r="24" spans="1:10" x14ac:dyDescent="0.25">
      <c r="A24" s="125"/>
      <c r="B24" s="4"/>
      <c r="C24" s="4"/>
      <c r="D24" s="5"/>
      <c r="E24" s="4"/>
      <c r="F24" s="4"/>
      <c r="G24" s="4"/>
      <c r="H24" s="4"/>
      <c r="I24" s="4"/>
      <c r="J24" s="4"/>
    </row>
    <row r="25" spans="1:10" x14ac:dyDescent="0.25">
      <c r="A25" s="125"/>
      <c r="B25" s="4"/>
      <c r="C25" s="4"/>
      <c r="D25" s="5"/>
      <c r="E25" s="4"/>
      <c r="F25" s="4"/>
      <c r="G25" s="4"/>
      <c r="H25" s="4"/>
      <c r="I25" s="4"/>
      <c r="J25" s="4"/>
    </row>
    <row r="26" spans="1:10" x14ac:dyDescent="0.25">
      <c r="A26" s="125"/>
      <c r="B26" s="4"/>
      <c r="C26" s="4"/>
      <c r="D26" s="5"/>
      <c r="E26" s="4"/>
      <c r="F26" s="4"/>
      <c r="G26" s="4"/>
      <c r="H26" s="4"/>
      <c r="I26" s="4"/>
      <c r="J26" s="4"/>
    </row>
    <row r="27" spans="1:10" x14ac:dyDescent="0.25">
      <c r="A27" s="125"/>
      <c r="B27" s="4"/>
      <c r="C27" s="4"/>
      <c r="D27" s="5"/>
      <c r="E27" s="4"/>
      <c r="F27" s="4"/>
      <c r="G27" s="4"/>
      <c r="H27" s="4"/>
      <c r="I27" s="4"/>
      <c r="J27" s="4"/>
    </row>
    <row r="28" spans="1:10" x14ac:dyDescent="0.25">
      <c r="A28" s="125"/>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3"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L43"/>
  <sheetViews>
    <sheetView tabSelected="1" topLeftCell="F1" zoomScaleNormal="100" zoomScaleSheetLayoutView="87" workbookViewId="0">
      <pane ySplit="4" topLeftCell="A5" activePane="bottomLeft" state="frozen"/>
      <selection pane="bottomLeft" activeCell="J39" sqref="J39"/>
    </sheetView>
  </sheetViews>
  <sheetFormatPr defaultColWidth="9.1796875" defaultRowHeight="14" x14ac:dyDescent="0.25"/>
  <cols>
    <col min="1" max="1" width="17" style="69" customWidth="1"/>
    <col min="2" max="2" width="42.1796875" style="69" customWidth="1"/>
    <col min="3" max="3" width="40.26953125" style="69" customWidth="1"/>
    <col min="4" max="4" width="52.81640625" style="69" customWidth="1"/>
    <col min="5" max="5" width="38.453125" style="69" customWidth="1"/>
    <col min="6" max="6" width="31.81640625" style="69" customWidth="1"/>
    <col min="7" max="7" width="46.7265625" style="69" customWidth="1"/>
    <col min="8" max="8" width="43.54296875" style="69" customWidth="1"/>
    <col min="9" max="9" width="39.54296875" style="69" customWidth="1"/>
    <col min="10" max="10" width="33.453125" style="69" customWidth="1"/>
    <col min="11" max="11" width="48.36328125" style="69" customWidth="1"/>
    <col min="12" max="12" width="50.453125" style="69" customWidth="1"/>
    <col min="13" max="13" width="46.1796875" style="69" customWidth="1"/>
    <col min="14" max="14" width="46.26953125" style="69" customWidth="1"/>
    <col min="15" max="15" width="39.7265625" style="69" customWidth="1"/>
    <col min="16" max="16" width="41.453125" style="69" customWidth="1"/>
    <col min="17" max="16384" width="9.1796875" style="69"/>
  </cols>
  <sheetData>
    <row r="1" spans="1:64" s="68" customFormat="1" ht="36" customHeight="1" x14ac:dyDescent="0.25">
      <c r="A1" s="159" t="s">
        <v>340</v>
      </c>
      <c r="B1" s="159"/>
      <c r="C1" s="159"/>
      <c r="D1" s="159"/>
      <c r="E1" s="159"/>
      <c r="F1" s="159"/>
      <c r="G1" s="159"/>
      <c r="H1" s="159"/>
      <c r="I1" s="159"/>
      <c r="J1" s="159"/>
      <c r="K1" s="159"/>
      <c r="L1" s="159"/>
      <c r="M1" s="159"/>
      <c r="N1" s="159"/>
      <c r="O1" s="159"/>
      <c r="P1" s="15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row>
    <row r="2" spans="1:64" ht="96.75" customHeight="1" thickBot="1" x14ac:dyDescent="0.3">
      <c r="A2" s="170" t="s">
        <v>344</v>
      </c>
      <c r="B2" s="170"/>
      <c r="C2" s="156" t="s">
        <v>324</v>
      </c>
      <c r="D2" s="157"/>
      <c r="E2" s="157"/>
      <c r="F2" s="158"/>
      <c r="G2" s="77" t="s">
        <v>343</v>
      </c>
      <c r="H2" s="164" t="s">
        <v>323</v>
      </c>
      <c r="I2" s="164"/>
      <c r="J2" s="164"/>
      <c r="K2" s="77" t="s">
        <v>342</v>
      </c>
      <c r="L2" s="165" t="s">
        <v>354</v>
      </c>
      <c r="M2" s="166"/>
      <c r="N2" s="77" t="s">
        <v>341</v>
      </c>
      <c r="O2" s="173" t="s">
        <v>355</v>
      </c>
      <c r="P2" s="173"/>
    </row>
    <row r="3" spans="1:64" ht="52.5" customHeight="1" x14ac:dyDescent="0.25">
      <c r="A3" s="160" t="s">
        <v>100</v>
      </c>
      <c r="B3" s="161"/>
      <c r="C3" s="162"/>
      <c r="D3" s="162"/>
      <c r="E3" s="163"/>
      <c r="F3" s="163"/>
      <c r="G3" s="163"/>
      <c r="H3" s="163"/>
      <c r="I3" s="163"/>
      <c r="J3" s="163"/>
      <c r="K3" s="163"/>
      <c r="L3" s="163"/>
      <c r="M3" s="163"/>
      <c r="N3" s="163"/>
      <c r="O3" s="163"/>
      <c r="P3" s="163"/>
    </row>
    <row r="4" spans="1:64" s="70" customFormat="1" ht="149.25" customHeight="1" x14ac:dyDescent="0.25">
      <c r="A4" s="72" t="s">
        <v>101</v>
      </c>
      <c r="B4" s="80" t="s">
        <v>181</v>
      </c>
      <c r="C4" s="73" t="s">
        <v>99</v>
      </c>
      <c r="D4" s="73" t="s">
        <v>102</v>
      </c>
      <c r="E4" s="74" t="s">
        <v>103</v>
      </c>
      <c r="F4" s="74" t="s">
        <v>104</v>
      </c>
      <c r="G4" s="74" t="s">
        <v>105</v>
      </c>
      <c r="H4" s="74" t="s">
        <v>106</v>
      </c>
      <c r="I4" s="74" t="s">
        <v>183</v>
      </c>
      <c r="J4" s="78" t="s">
        <v>107</v>
      </c>
      <c r="K4" s="79" t="s">
        <v>108</v>
      </c>
      <c r="L4" s="78" t="s">
        <v>184</v>
      </c>
      <c r="M4" s="78" t="s">
        <v>185</v>
      </c>
      <c r="N4" s="75" t="s">
        <v>109</v>
      </c>
      <c r="O4" s="76" t="s">
        <v>110</v>
      </c>
      <c r="P4" s="74" t="s">
        <v>182</v>
      </c>
    </row>
    <row r="5" spans="1:64" ht="61.5" customHeight="1" x14ac:dyDescent="0.25">
      <c r="A5" s="152">
        <v>1</v>
      </c>
      <c r="B5" s="152" t="s">
        <v>111</v>
      </c>
      <c r="C5" s="152" t="s">
        <v>115</v>
      </c>
      <c r="D5" s="139" t="s">
        <v>186</v>
      </c>
      <c r="E5" s="139" t="s">
        <v>198</v>
      </c>
      <c r="F5" s="68" t="s">
        <v>249</v>
      </c>
      <c r="G5" s="71" t="s">
        <v>287</v>
      </c>
      <c r="H5" s="68" t="s">
        <v>202</v>
      </c>
      <c r="I5" s="83">
        <v>10.5</v>
      </c>
      <c r="J5" s="215">
        <v>0.99</v>
      </c>
      <c r="K5" s="216" t="s">
        <v>372</v>
      </c>
      <c r="L5" s="172">
        <f>868+7500+836+862+255300+75270+953226.13+2404061</f>
        <v>3697923.13</v>
      </c>
      <c r="M5" s="167" t="s">
        <v>325</v>
      </c>
      <c r="N5" s="123" t="s">
        <v>247</v>
      </c>
      <c r="O5" s="123" t="s">
        <v>247</v>
      </c>
      <c r="P5" s="145">
        <v>8</v>
      </c>
    </row>
    <row r="6" spans="1:64" ht="55.5" customHeight="1" x14ac:dyDescent="0.25">
      <c r="A6" s="152"/>
      <c r="B6" s="152"/>
      <c r="C6" s="152"/>
      <c r="D6" s="140"/>
      <c r="E6" s="140"/>
      <c r="F6" s="68" t="s">
        <v>250</v>
      </c>
      <c r="G6" s="71" t="s">
        <v>349</v>
      </c>
      <c r="H6" s="68" t="s">
        <v>348</v>
      </c>
      <c r="I6" s="81">
        <v>79.63</v>
      </c>
      <c r="J6" s="215">
        <v>104.49</v>
      </c>
      <c r="K6" s="216" t="s">
        <v>370</v>
      </c>
      <c r="L6" s="150"/>
      <c r="M6" s="168"/>
      <c r="N6" s="124"/>
      <c r="O6" s="124"/>
      <c r="P6" s="147"/>
    </row>
    <row r="7" spans="1:64" ht="61.5" customHeight="1" x14ac:dyDescent="0.25">
      <c r="A7" s="152"/>
      <c r="B7" s="152"/>
      <c r="C7" s="152"/>
      <c r="D7" s="141"/>
      <c r="E7" s="141"/>
      <c r="F7" s="68" t="s">
        <v>251</v>
      </c>
      <c r="G7" s="71" t="s">
        <v>288</v>
      </c>
      <c r="H7" s="68" t="s">
        <v>203</v>
      </c>
      <c r="I7" s="82">
        <v>3500000</v>
      </c>
      <c r="J7" s="217">
        <v>5130465</v>
      </c>
      <c r="K7" s="216" t="s">
        <v>371</v>
      </c>
      <c r="L7" s="151"/>
      <c r="M7" s="169"/>
      <c r="N7" s="90"/>
      <c r="O7" s="90"/>
      <c r="P7" s="146"/>
    </row>
    <row r="8" spans="1:64" ht="59.25" customHeight="1" x14ac:dyDescent="0.25">
      <c r="A8" s="152">
        <v>2</v>
      </c>
      <c r="B8" s="152" t="s">
        <v>113</v>
      </c>
      <c r="C8" s="152" t="s">
        <v>122</v>
      </c>
      <c r="D8" s="139" t="s">
        <v>187</v>
      </c>
      <c r="E8" s="139" t="s">
        <v>199</v>
      </c>
      <c r="F8" s="68" t="s">
        <v>252</v>
      </c>
      <c r="G8" s="71" t="s">
        <v>289</v>
      </c>
      <c r="H8" s="68" t="s">
        <v>204</v>
      </c>
      <c r="I8" s="81">
        <v>8500000</v>
      </c>
      <c r="J8" s="218">
        <v>6853.68</v>
      </c>
      <c r="K8" s="216" t="s">
        <v>390</v>
      </c>
      <c r="L8" s="172">
        <f>1001191+7500+980836+466862+27000</f>
        <v>2483389</v>
      </c>
      <c r="M8" s="167" t="s">
        <v>326</v>
      </c>
      <c r="N8" s="123" t="s">
        <v>247</v>
      </c>
      <c r="O8" s="123" t="s">
        <v>247</v>
      </c>
      <c r="P8" s="145">
        <v>2</v>
      </c>
    </row>
    <row r="9" spans="1:64" ht="66" customHeight="1" x14ac:dyDescent="0.25">
      <c r="A9" s="152"/>
      <c r="B9" s="152"/>
      <c r="C9" s="152"/>
      <c r="D9" s="140"/>
      <c r="E9" s="140"/>
      <c r="F9" s="68" t="s">
        <v>253</v>
      </c>
      <c r="G9" s="71" t="s">
        <v>290</v>
      </c>
      <c r="H9" s="68" t="s">
        <v>205</v>
      </c>
      <c r="I9" s="82">
        <v>5614</v>
      </c>
      <c r="J9" s="217">
        <v>4884</v>
      </c>
      <c r="K9" s="216" t="s">
        <v>356</v>
      </c>
      <c r="L9" s="150"/>
      <c r="M9" s="168"/>
      <c r="N9" s="124"/>
      <c r="O9" s="124"/>
      <c r="P9" s="147"/>
    </row>
    <row r="10" spans="1:64" ht="57.75" customHeight="1" x14ac:dyDescent="0.25">
      <c r="A10" s="152"/>
      <c r="B10" s="152"/>
      <c r="C10" s="152"/>
      <c r="D10" s="141"/>
      <c r="E10" s="141"/>
      <c r="F10" s="68" t="s">
        <v>254</v>
      </c>
      <c r="G10" s="71" t="s">
        <v>291</v>
      </c>
      <c r="H10" s="68" t="s">
        <v>206</v>
      </c>
      <c r="I10" s="83">
        <v>6000</v>
      </c>
      <c r="J10" s="215">
        <v>8580</v>
      </c>
      <c r="K10" s="219" t="s">
        <v>357</v>
      </c>
      <c r="L10" s="151"/>
      <c r="M10" s="169"/>
      <c r="N10" s="90"/>
      <c r="O10" s="90"/>
      <c r="P10" s="146"/>
    </row>
    <row r="11" spans="1:64" ht="93" customHeight="1" x14ac:dyDescent="0.25">
      <c r="A11" s="171">
        <v>3</v>
      </c>
      <c r="B11" s="152" t="s">
        <v>111</v>
      </c>
      <c r="C11" s="152" t="s">
        <v>115</v>
      </c>
      <c r="D11" s="155" t="s">
        <v>186</v>
      </c>
      <c r="E11" s="139" t="s">
        <v>200</v>
      </c>
      <c r="F11" s="68" t="s">
        <v>255</v>
      </c>
      <c r="G11" s="71" t="s">
        <v>292</v>
      </c>
      <c r="H11" s="68" t="s">
        <v>207</v>
      </c>
      <c r="I11" s="81">
        <v>6</v>
      </c>
      <c r="J11" s="215">
        <v>4.5</v>
      </c>
      <c r="K11" s="220" t="s">
        <v>358</v>
      </c>
      <c r="L11" s="172">
        <f>868+1453198+3357287.1+39000+13366683+137500</f>
        <v>18354536.100000001</v>
      </c>
      <c r="M11" s="142" t="s">
        <v>328</v>
      </c>
      <c r="N11" s="123" t="s">
        <v>247</v>
      </c>
      <c r="O11" s="123" t="s">
        <v>247</v>
      </c>
      <c r="P11" s="145">
        <v>8</v>
      </c>
    </row>
    <row r="12" spans="1:64" ht="80.25" customHeight="1" x14ac:dyDescent="0.25">
      <c r="A12" s="171"/>
      <c r="B12" s="152"/>
      <c r="C12" s="152"/>
      <c r="D12" s="155"/>
      <c r="E12" s="141"/>
      <c r="F12" s="68" t="s">
        <v>256</v>
      </c>
      <c r="G12" s="71" t="s">
        <v>293</v>
      </c>
      <c r="H12" s="68" t="s">
        <v>208</v>
      </c>
      <c r="I12" s="82">
        <v>130000</v>
      </c>
      <c r="J12" s="82">
        <v>399795</v>
      </c>
      <c r="K12" s="85" t="s">
        <v>369</v>
      </c>
      <c r="L12" s="151"/>
      <c r="M12" s="144"/>
      <c r="N12" s="90"/>
      <c r="O12" s="90"/>
      <c r="P12" s="146"/>
    </row>
    <row r="13" spans="1:64" ht="116.25" customHeight="1" x14ac:dyDescent="0.25">
      <c r="A13" s="171">
        <v>4</v>
      </c>
      <c r="B13" s="152" t="s">
        <v>111</v>
      </c>
      <c r="C13" s="152" t="s">
        <v>116</v>
      </c>
      <c r="D13" s="155" t="s">
        <v>188</v>
      </c>
      <c r="E13" s="139" t="s">
        <v>201</v>
      </c>
      <c r="F13" s="68" t="s">
        <v>257</v>
      </c>
      <c r="G13" s="71" t="s">
        <v>294</v>
      </c>
      <c r="H13" s="68" t="s">
        <v>209</v>
      </c>
      <c r="I13" s="82">
        <v>56</v>
      </c>
      <c r="J13" s="215">
        <v>50</v>
      </c>
      <c r="K13" s="221" t="s">
        <v>377</v>
      </c>
      <c r="L13" s="172">
        <f>13366683+101600+6000</f>
        <v>13474283</v>
      </c>
      <c r="M13" s="142" t="s">
        <v>329</v>
      </c>
      <c r="N13" s="123" t="s">
        <v>248</v>
      </c>
      <c r="O13" s="123" t="s">
        <v>247</v>
      </c>
      <c r="P13" s="145">
        <v>4</v>
      </c>
    </row>
    <row r="14" spans="1:64" ht="59.25" customHeight="1" x14ac:dyDescent="0.25">
      <c r="A14" s="171"/>
      <c r="B14" s="152"/>
      <c r="C14" s="152"/>
      <c r="D14" s="155"/>
      <c r="E14" s="140"/>
      <c r="F14" s="68" t="s">
        <v>258</v>
      </c>
      <c r="G14" s="71" t="s">
        <v>295</v>
      </c>
      <c r="H14" s="68" t="s">
        <v>210</v>
      </c>
      <c r="I14" s="83">
        <v>4.5</v>
      </c>
      <c r="J14" s="215">
        <v>4.5</v>
      </c>
      <c r="K14" s="221" t="s">
        <v>378</v>
      </c>
      <c r="L14" s="150"/>
      <c r="M14" s="143"/>
      <c r="N14" s="124"/>
      <c r="O14" s="124"/>
      <c r="P14" s="147"/>
    </row>
    <row r="15" spans="1:64" ht="98" customHeight="1" x14ac:dyDescent="0.25">
      <c r="A15" s="171"/>
      <c r="B15" s="152"/>
      <c r="C15" s="152"/>
      <c r="D15" s="155"/>
      <c r="E15" s="141"/>
      <c r="F15" s="68" t="s">
        <v>259</v>
      </c>
      <c r="G15" s="71" t="s">
        <v>296</v>
      </c>
      <c r="H15" s="68" t="s">
        <v>211</v>
      </c>
      <c r="I15" s="83">
        <v>38</v>
      </c>
      <c r="J15" s="215">
        <v>35.9</v>
      </c>
      <c r="K15" s="221" t="s">
        <v>379</v>
      </c>
      <c r="L15" s="151"/>
      <c r="M15" s="144"/>
      <c r="N15" s="90"/>
      <c r="O15" s="90"/>
      <c r="P15" s="146"/>
    </row>
    <row r="16" spans="1:64" ht="61.9" customHeight="1" x14ac:dyDescent="0.25">
      <c r="A16" s="152">
        <v>5</v>
      </c>
      <c r="B16" s="152" t="s">
        <v>111</v>
      </c>
      <c r="C16" s="152" t="s">
        <v>117</v>
      </c>
      <c r="D16" s="155" t="s">
        <v>189</v>
      </c>
      <c r="E16" s="139" t="s">
        <v>236</v>
      </c>
      <c r="F16" s="68" t="s">
        <v>260</v>
      </c>
      <c r="G16" s="71" t="s">
        <v>297</v>
      </c>
      <c r="H16" s="68" t="s">
        <v>212</v>
      </c>
      <c r="I16" s="82">
        <v>3</v>
      </c>
      <c r="J16" s="215">
        <v>14</v>
      </c>
      <c r="K16" s="221" t="s">
        <v>381</v>
      </c>
      <c r="L16" s="172">
        <f>1453198+1005008+1072694</f>
        <v>3530900</v>
      </c>
      <c r="M16" s="142" t="s">
        <v>330</v>
      </c>
      <c r="N16" s="123" t="s">
        <v>248</v>
      </c>
      <c r="O16" s="123" t="s">
        <v>247</v>
      </c>
      <c r="P16" s="145">
        <v>16</v>
      </c>
    </row>
    <row r="17" spans="1:16" ht="44.25" customHeight="1" x14ac:dyDescent="0.25">
      <c r="A17" s="152"/>
      <c r="B17" s="152"/>
      <c r="C17" s="152"/>
      <c r="D17" s="155"/>
      <c r="E17" s="140"/>
      <c r="F17" s="68" t="s">
        <v>261</v>
      </c>
      <c r="G17" s="71" t="s">
        <v>298</v>
      </c>
      <c r="H17" s="68" t="s">
        <v>213</v>
      </c>
      <c r="I17" s="82">
        <v>1400</v>
      </c>
      <c r="J17" s="217">
        <v>1155</v>
      </c>
      <c r="K17" s="221" t="s">
        <v>388</v>
      </c>
      <c r="L17" s="150"/>
      <c r="M17" s="143"/>
      <c r="N17" s="124"/>
      <c r="O17" s="124"/>
      <c r="P17" s="147"/>
    </row>
    <row r="18" spans="1:16" ht="44.25" customHeight="1" x14ac:dyDescent="0.25">
      <c r="A18" s="152"/>
      <c r="B18" s="152"/>
      <c r="C18" s="152"/>
      <c r="D18" s="155"/>
      <c r="E18" s="141"/>
      <c r="F18" s="68" t="s">
        <v>262</v>
      </c>
      <c r="G18" s="71" t="s">
        <v>299</v>
      </c>
      <c r="H18" s="68" t="s">
        <v>212</v>
      </c>
      <c r="I18" s="82">
        <v>170</v>
      </c>
      <c r="J18" s="215">
        <v>0</v>
      </c>
      <c r="K18" s="221" t="s">
        <v>380</v>
      </c>
      <c r="L18" s="151"/>
      <c r="M18" s="144"/>
      <c r="N18" s="90"/>
      <c r="O18" s="90"/>
      <c r="P18" s="146"/>
    </row>
    <row r="19" spans="1:16" ht="48" customHeight="1" x14ac:dyDescent="0.25">
      <c r="A19" s="152">
        <v>6</v>
      </c>
      <c r="B19" s="152" t="s">
        <v>112</v>
      </c>
      <c r="C19" s="152" t="s">
        <v>118</v>
      </c>
      <c r="D19" s="155" t="s">
        <v>190</v>
      </c>
      <c r="E19" s="139" t="s">
        <v>237</v>
      </c>
      <c r="F19" s="68" t="s">
        <v>263</v>
      </c>
      <c r="G19" s="71" t="s">
        <v>300</v>
      </c>
      <c r="H19" s="68" t="s">
        <v>214</v>
      </c>
      <c r="I19" s="83">
        <v>19.8</v>
      </c>
      <c r="J19" s="215">
        <v>19.600000000000001</v>
      </c>
      <c r="K19" s="221" t="s">
        <v>359</v>
      </c>
      <c r="L19" s="172">
        <f>2755377+13366683+6106182+1072694+39000</f>
        <v>23339936</v>
      </c>
      <c r="M19" s="142" t="s">
        <v>331</v>
      </c>
      <c r="N19" s="123" t="s">
        <v>248</v>
      </c>
      <c r="O19" s="123" t="s">
        <v>247</v>
      </c>
      <c r="P19" s="145">
        <v>3</v>
      </c>
    </row>
    <row r="20" spans="1:16" ht="75.5" customHeight="1" x14ac:dyDescent="0.25">
      <c r="A20" s="152"/>
      <c r="B20" s="152"/>
      <c r="C20" s="152"/>
      <c r="D20" s="155"/>
      <c r="E20" s="140"/>
      <c r="F20" s="68" t="s">
        <v>264</v>
      </c>
      <c r="G20" s="71" t="s">
        <v>301</v>
      </c>
      <c r="H20" s="68" t="s">
        <v>215</v>
      </c>
      <c r="I20" s="82">
        <v>6</v>
      </c>
      <c r="J20" s="215">
        <v>7</v>
      </c>
      <c r="K20" s="219" t="s">
        <v>360</v>
      </c>
      <c r="L20" s="150"/>
      <c r="M20" s="143"/>
      <c r="N20" s="124"/>
      <c r="O20" s="124"/>
      <c r="P20" s="147"/>
    </row>
    <row r="21" spans="1:16" ht="48" customHeight="1" x14ac:dyDescent="0.25">
      <c r="A21" s="152"/>
      <c r="B21" s="152"/>
      <c r="C21" s="152"/>
      <c r="D21" s="155"/>
      <c r="E21" s="141"/>
      <c r="F21" s="68" t="s">
        <v>265</v>
      </c>
      <c r="G21" s="71" t="s">
        <v>350</v>
      </c>
      <c r="H21" s="68" t="s">
        <v>351</v>
      </c>
      <c r="I21" s="81">
        <v>26.54</v>
      </c>
      <c r="J21" s="215">
        <v>23.17</v>
      </c>
      <c r="K21" s="221" t="s">
        <v>361</v>
      </c>
      <c r="L21" s="151"/>
      <c r="M21" s="144"/>
      <c r="N21" s="90"/>
      <c r="O21" s="90"/>
      <c r="P21" s="146"/>
    </row>
    <row r="22" spans="1:16" ht="48" customHeight="1" x14ac:dyDescent="0.25">
      <c r="A22" s="152">
        <v>7</v>
      </c>
      <c r="B22" s="152" t="s">
        <v>112</v>
      </c>
      <c r="C22" s="152" t="s">
        <v>118</v>
      </c>
      <c r="D22" s="155" t="s">
        <v>190</v>
      </c>
      <c r="E22" s="139" t="s">
        <v>238</v>
      </c>
      <c r="F22" s="68" t="s">
        <v>266</v>
      </c>
      <c r="G22" s="71" t="s">
        <v>302</v>
      </c>
      <c r="H22" s="68" t="s">
        <v>212</v>
      </c>
      <c r="I22" s="82">
        <v>5</v>
      </c>
      <c r="J22" s="215">
        <v>1</v>
      </c>
      <c r="K22" s="221" t="s">
        <v>382</v>
      </c>
      <c r="L22" s="172">
        <v>271700</v>
      </c>
      <c r="M22" s="142" t="s">
        <v>332</v>
      </c>
      <c r="N22" s="123" t="s">
        <v>247</v>
      </c>
      <c r="O22" s="123" t="s">
        <v>247</v>
      </c>
      <c r="P22" s="145">
        <v>3</v>
      </c>
    </row>
    <row r="23" spans="1:16" ht="48" customHeight="1" x14ac:dyDescent="0.25">
      <c r="A23" s="152"/>
      <c r="B23" s="152"/>
      <c r="C23" s="152"/>
      <c r="D23" s="155"/>
      <c r="E23" s="141"/>
      <c r="F23" s="68" t="s">
        <v>267</v>
      </c>
      <c r="G23" s="71" t="s">
        <v>303</v>
      </c>
      <c r="H23" s="68" t="s">
        <v>216</v>
      </c>
      <c r="I23" s="83">
        <v>23</v>
      </c>
      <c r="J23" s="222">
        <v>52.47</v>
      </c>
      <c r="K23" s="221" t="s">
        <v>388</v>
      </c>
      <c r="L23" s="151"/>
      <c r="M23" s="144"/>
      <c r="N23" s="90"/>
      <c r="O23" s="90"/>
      <c r="P23" s="146"/>
    </row>
    <row r="24" spans="1:16" ht="76.150000000000006" customHeight="1" x14ac:dyDescent="0.25">
      <c r="A24" s="152">
        <v>8</v>
      </c>
      <c r="B24" s="152" t="s">
        <v>112</v>
      </c>
      <c r="C24" s="152" t="s">
        <v>119</v>
      </c>
      <c r="D24" s="140" t="s">
        <v>191</v>
      </c>
      <c r="E24" s="139" t="s">
        <v>239</v>
      </c>
      <c r="F24" s="68" t="s">
        <v>268</v>
      </c>
      <c r="G24" s="71" t="s">
        <v>304</v>
      </c>
      <c r="H24" s="68" t="s">
        <v>217</v>
      </c>
      <c r="I24" s="82">
        <v>105000</v>
      </c>
      <c r="J24" s="217">
        <v>133930</v>
      </c>
      <c r="K24" s="221" t="s">
        <v>383</v>
      </c>
      <c r="L24" s="172">
        <v>2000</v>
      </c>
      <c r="M24" s="142" t="s">
        <v>333</v>
      </c>
      <c r="N24" s="123" t="s">
        <v>247</v>
      </c>
      <c r="O24" s="123" t="s">
        <v>247</v>
      </c>
      <c r="P24" s="145">
        <v>8</v>
      </c>
    </row>
    <row r="25" spans="1:16" ht="61.5" customHeight="1" x14ac:dyDescent="0.25">
      <c r="A25" s="152"/>
      <c r="B25" s="152"/>
      <c r="C25" s="152"/>
      <c r="D25" s="140"/>
      <c r="E25" s="140"/>
      <c r="F25" s="68" t="s">
        <v>257</v>
      </c>
      <c r="G25" s="71" t="s">
        <v>305</v>
      </c>
      <c r="H25" s="68" t="s">
        <v>218</v>
      </c>
      <c r="I25" s="82">
        <v>56</v>
      </c>
      <c r="J25" s="215">
        <v>50</v>
      </c>
      <c r="K25" s="221" t="s">
        <v>374</v>
      </c>
      <c r="L25" s="150"/>
      <c r="M25" s="143"/>
      <c r="N25" s="124"/>
      <c r="O25" s="124"/>
      <c r="P25" s="147"/>
    </row>
    <row r="26" spans="1:16" ht="53.5" customHeight="1" x14ac:dyDescent="0.25">
      <c r="A26" s="152"/>
      <c r="B26" s="152"/>
      <c r="C26" s="152"/>
      <c r="D26" s="141"/>
      <c r="E26" s="141"/>
      <c r="F26" s="68" t="s">
        <v>269</v>
      </c>
      <c r="G26" s="71" t="s">
        <v>306</v>
      </c>
      <c r="H26" s="68" t="s">
        <v>219</v>
      </c>
      <c r="I26" s="82">
        <v>374</v>
      </c>
      <c r="J26" s="215">
        <v>907</v>
      </c>
      <c r="K26" s="223" t="s">
        <v>373</v>
      </c>
      <c r="L26" s="151"/>
      <c r="M26" s="144"/>
      <c r="N26" s="90"/>
      <c r="O26" s="90"/>
      <c r="P26" s="146"/>
    </row>
    <row r="27" spans="1:16" ht="110" customHeight="1" x14ac:dyDescent="0.25">
      <c r="A27" s="152">
        <v>9</v>
      </c>
      <c r="B27" s="152" t="s">
        <v>112</v>
      </c>
      <c r="C27" s="152" t="s">
        <v>120</v>
      </c>
      <c r="D27" s="153" t="s">
        <v>192</v>
      </c>
      <c r="E27" s="139" t="s">
        <v>240</v>
      </c>
      <c r="F27" s="68" t="s">
        <v>270</v>
      </c>
      <c r="G27" s="84" t="s">
        <v>307</v>
      </c>
      <c r="H27" s="68" t="s">
        <v>220</v>
      </c>
      <c r="I27" s="83">
        <v>75</v>
      </c>
      <c r="J27" s="215">
        <v>50.63</v>
      </c>
      <c r="K27" s="223" t="s">
        <v>375</v>
      </c>
      <c r="L27" s="172">
        <f>1453198+3357287.1+41730+1001191+1494758+65000</f>
        <v>7413164.0999999996</v>
      </c>
      <c r="M27" s="142" t="s">
        <v>327</v>
      </c>
      <c r="N27" s="123" t="s">
        <v>247</v>
      </c>
      <c r="O27" s="123" t="s">
        <v>248</v>
      </c>
      <c r="P27" s="145">
        <v>13</v>
      </c>
    </row>
    <row r="28" spans="1:16" ht="120.65" customHeight="1" x14ac:dyDescent="0.25">
      <c r="A28" s="152"/>
      <c r="B28" s="152"/>
      <c r="C28" s="152"/>
      <c r="D28" s="154"/>
      <c r="E28" s="141"/>
      <c r="F28" s="68" t="s">
        <v>271</v>
      </c>
      <c r="G28" s="84" t="s">
        <v>308</v>
      </c>
      <c r="H28" s="68" t="s">
        <v>221</v>
      </c>
      <c r="I28" s="82">
        <v>860</v>
      </c>
      <c r="J28" s="215">
        <v>1208</v>
      </c>
      <c r="K28" s="223" t="s">
        <v>362</v>
      </c>
      <c r="L28" s="151"/>
      <c r="M28" s="144"/>
      <c r="N28" s="90"/>
      <c r="O28" s="90"/>
      <c r="P28" s="146"/>
    </row>
    <row r="29" spans="1:16" ht="51" customHeight="1" x14ac:dyDescent="0.25">
      <c r="A29" s="152">
        <v>10</v>
      </c>
      <c r="B29" s="152" t="s">
        <v>113</v>
      </c>
      <c r="C29" s="152" t="s">
        <v>124</v>
      </c>
      <c r="D29" s="139" t="s">
        <v>193</v>
      </c>
      <c r="E29" s="139" t="s">
        <v>241</v>
      </c>
      <c r="F29" s="68" t="s">
        <v>272</v>
      </c>
      <c r="G29" s="84" t="s">
        <v>309</v>
      </c>
      <c r="H29" s="68" t="s">
        <v>222</v>
      </c>
      <c r="I29" s="83">
        <v>96</v>
      </c>
      <c r="J29" s="215">
        <v>94.7</v>
      </c>
      <c r="K29" s="223" t="s">
        <v>345</v>
      </c>
      <c r="L29" s="172">
        <v>900</v>
      </c>
      <c r="M29" s="142" t="s">
        <v>334</v>
      </c>
      <c r="N29" s="123" t="s">
        <v>248</v>
      </c>
      <c r="O29" s="123" t="s">
        <v>247</v>
      </c>
      <c r="P29" s="145">
        <v>9</v>
      </c>
    </row>
    <row r="30" spans="1:16" ht="47.25" customHeight="1" x14ac:dyDescent="0.25">
      <c r="A30" s="152"/>
      <c r="B30" s="152"/>
      <c r="C30" s="152"/>
      <c r="D30" s="140"/>
      <c r="E30" s="140"/>
      <c r="F30" s="68" t="s">
        <v>273</v>
      </c>
      <c r="G30" s="84" t="s">
        <v>310</v>
      </c>
      <c r="H30" s="68" t="s">
        <v>223</v>
      </c>
      <c r="I30" s="83">
        <v>25</v>
      </c>
      <c r="J30" s="215">
        <v>27</v>
      </c>
      <c r="K30" s="223" t="s">
        <v>376</v>
      </c>
      <c r="L30" s="150"/>
      <c r="M30" s="143"/>
      <c r="N30" s="124"/>
      <c r="O30" s="124"/>
      <c r="P30" s="147"/>
    </row>
    <row r="31" spans="1:16" ht="54.75" customHeight="1" x14ac:dyDescent="0.25">
      <c r="A31" s="152"/>
      <c r="B31" s="152"/>
      <c r="C31" s="152"/>
      <c r="D31" s="141"/>
      <c r="E31" s="141"/>
      <c r="F31" s="68" t="s">
        <v>274</v>
      </c>
      <c r="G31" s="84" t="s">
        <v>311</v>
      </c>
      <c r="H31" s="68" t="s">
        <v>224</v>
      </c>
      <c r="I31" s="83">
        <v>60</v>
      </c>
      <c r="J31" s="215">
        <v>51.7</v>
      </c>
      <c r="K31" s="223" t="s">
        <v>384</v>
      </c>
      <c r="L31" s="151"/>
      <c r="M31" s="144"/>
      <c r="N31" s="90"/>
      <c r="O31" s="90"/>
      <c r="P31" s="146"/>
    </row>
    <row r="32" spans="1:16" ht="52.5" customHeight="1" x14ac:dyDescent="0.25">
      <c r="A32" s="152">
        <v>11</v>
      </c>
      <c r="B32" s="152" t="s">
        <v>113</v>
      </c>
      <c r="C32" s="152" t="s">
        <v>121</v>
      </c>
      <c r="D32" s="155" t="s">
        <v>193</v>
      </c>
      <c r="E32" s="139" t="s">
        <v>242</v>
      </c>
      <c r="F32" s="68" t="s">
        <v>275</v>
      </c>
      <c r="G32" s="84" t="s">
        <v>312</v>
      </c>
      <c r="H32" s="68" t="s">
        <v>225</v>
      </c>
      <c r="I32" s="82">
        <v>99</v>
      </c>
      <c r="J32" s="215">
        <v>98.1</v>
      </c>
      <c r="K32" s="223" t="s">
        <v>363</v>
      </c>
      <c r="L32" s="172">
        <f>3357287.1+1453198+65000+1491758</f>
        <v>6367243.0999999996</v>
      </c>
      <c r="M32" s="142" t="s">
        <v>335</v>
      </c>
      <c r="N32" s="123" t="s">
        <v>247</v>
      </c>
      <c r="O32" s="123" t="s">
        <v>247</v>
      </c>
      <c r="P32" s="145">
        <v>15</v>
      </c>
    </row>
    <row r="33" spans="1:16" ht="93" customHeight="1" x14ac:dyDescent="0.25">
      <c r="A33" s="152"/>
      <c r="B33" s="152"/>
      <c r="C33" s="152"/>
      <c r="D33" s="155"/>
      <c r="E33" s="141"/>
      <c r="F33" s="68" t="s">
        <v>276</v>
      </c>
      <c r="G33" s="84" t="s">
        <v>352</v>
      </c>
      <c r="H33" s="68" t="s">
        <v>353</v>
      </c>
      <c r="I33" s="81">
        <v>59.73</v>
      </c>
      <c r="J33" s="215">
        <v>28.2</v>
      </c>
      <c r="K33" s="223" t="s">
        <v>364</v>
      </c>
      <c r="L33" s="151"/>
      <c r="M33" s="144"/>
      <c r="N33" s="90"/>
      <c r="O33" s="90"/>
      <c r="P33" s="146"/>
    </row>
    <row r="34" spans="1:16" ht="43.5" customHeight="1" x14ac:dyDescent="0.25">
      <c r="A34" s="152">
        <v>12</v>
      </c>
      <c r="B34" s="152" t="s">
        <v>113</v>
      </c>
      <c r="C34" s="152" t="s">
        <v>121</v>
      </c>
      <c r="D34" s="140" t="s">
        <v>194</v>
      </c>
      <c r="E34" s="139" t="s">
        <v>243</v>
      </c>
      <c r="F34" s="68" t="s">
        <v>277</v>
      </c>
      <c r="G34" s="84" t="s">
        <v>313</v>
      </c>
      <c r="H34" s="68" t="s">
        <v>226</v>
      </c>
      <c r="I34" s="83">
        <v>25</v>
      </c>
      <c r="J34" s="68">
        <v>12.1</v>
      </c>
      <c r="K34" s="86" t="s">
        <v>391</v>
      </c>
      <c r="L34" s="172">
        <f>6000+3357287.1</f>
        <v>3363287.1</v>
      </c>
      <c r="M34" s="142" t="s">
        <v>336</v>
      </c>
      <c r="N34" s="123" t="s">
        <v>247</v>
      </c>
      <c r="O34" s="123" t="s">
        <v>247</v>
      </c>
      <c r="P34" s="145">
        <v>11</v>
      </c>
    </row>
    <row r="35" spans="1:16" ht="37.5" customHeight="1" x14ac:dyDescent="0.25">
      <c r="A35" s="152"/>
      <c r="B35" s="152"/>
      <c r="C35" s="152"/>
      <c r="D35" s="140"/>
      <c r="E35" s="140"/>
      <c r="F35" s="68" t="s">
        <v>278</v>
      </c>
      <c r="G35" s="84" t="s">
        <v>314</v>
      </c>
      <c r="H35" s="68" t="s">
        <v>227</v>
      </c>
      <c r="I35" s="81" t="s">
        <v>228</v>
      </c>
      <c r="J35" s="215" t="s">
        <v>387</v>
      </c>
      <c r="K35" s="223" t="s">
        <v>346</v>
      </c>
      <c r="L35" s="150"/>
      <c r="M35" s="143"/>
      <c r="N35" s="124"/>
      <c r="O35" s="124"/>
      <c r="P35" s="147"/>
    </row>
    <row r="36" spans="1:16" ht="37.5" customHeight="1" x14ac:dyDescent="0.25">
      <c r="A36" s="152"/>
      <c r="B36" s="152"/>
      <c r="C36" s="152"/>
      <c r="D36" s="141"/>
      <c r="E36" s="141"/>
      <c r="F36" s="68" t="s">
        <v>279</v>
      </c>
      <c r="G36" s="84" t="s">
        <v>315</v>
      </c>
      <c r="H36" s="68" t="s">
        <v>229</v>
      </c>
      <c r="I36" s="83">
        <v>5800.91</v>
      </c>
      <c r="J36" s="218">
        <v>6304.1</v>
      </c>
      <c r="K36" s="223" t="s">
        <v>347</v>
      </c>
      <c r="L36" s="151"/>
      <c r="M36" s="144"/>
      <c r="N36" s="90"/>
      <c r="O36" s="90"/>
      <c r="P36" s="146"/>
    </row>
    <row r="37" spans="1:16" ht="65.5" customHeight="1" x14ac:dyDescent="0.25">
      <c r="A37" s="152">
        <v>13</v>
      </c>
      <c r="B37" s="152" t="s">
        <v>113</v>
      </c>
      <c r="C37" s="152" t="s">
        <v>123</v>
      </c>
      <c r="D37" s="153" t="s">
        <v>195</v>
      </c>
      <c r="E37" s="139" t="s">
        <v>244</v>
      </c>
      <c r="F37" s="68" t="s">
        <v>280</v>
      </c>
      <c r="G37" s="84" t="s">
        <v>316</v>
      </c>
      <c r="H37" s="68" t="s">
        <v>230</v>
      </c>
      <c r="I37" s="82">
        <v>200000</v>
      </c>
      <c r="J37" s="217">
        <v>414444</v>
      </c>
      <c r="K37" s="223" t="s">
        <v>365</v>
      </c>
      <c r="L37" s="172">
        <f>1494758+2457664+1453198</f>
        <v>5405620</v>
      </c>
      <c r="M37" s="142" t="s">
        <v>337</v>
      </c>
      <c r="N37" s="123" t="s">
        <v>247</v>
      </c>
      <c r="O37" s="123" t="s">
        <v>247</v>
      </c>
      <c r="P37" s="145">
        <v>11</v>
      </c>
    </row>
    <row r="38" spans="1:16" ht="37.5" customHeight="1" x14ac:dyDescent="0.25">
      <c r="A38" s="152"/>
      <c r="B38" s="152"/>
      <c r="C38" s="152"/>
      <c r="D38" s="154"/>
      <c r="E38" s="141"/>
      <c r="F38" s="68" t="s">
        <v>281</v>
      </c>
      <c r="G38" s="68" t="s">
        <v>317</v>
      </c>
      <c r="H38" s="68" t="s">
        <v>231</v>
      </c>
      <c r="I38" s="82">
        <v>45</v>
      </c>
      <c r="J38" s="215">
        <v>70</v>
      </c>
      <c r="K38" s="223" t="s">
        <v>366</v>
      </c>
      <c r="L38" s="151"/>
      <c r="M38" s="144"/>
      <c r="N38" s="90"/>
      <c r="O38" s="90"/>
      <c r="P38" s="146"/>
    </row>
    <row r="39" spans="1:16" ht="75" customHeight="1" x14ac:dyDescent="0.25">
      <c r="A39" s="152">
        <v>14</v>
      </c>
      <c r="B39" s="152" t="s">
        <v>114</v>
      </c>
      <c r="C39" s="152" t="s">
        <v>125</v>
      </c>
      <c r="D39" s="152" t="s">
        <v>196</v>
      </c>
      <c r="E39" s="139" t="s">
        <v>245</v>
      </c>
      <c r="F39" s="68" t="s">
        <v>282</v>
      </c>
      <c r="G39" s="84" t="s">
        <v>318</v>
      </c>
      <c r="H39" s="68" t="s">
        <v>232</v>
      </c>
      <c r="I39" s="82">
        <v>13</v>
      </c>
      <c r="J39" s="215">
        <v>11</v>
      </c>
      <c r="K39" s="223" t="s">
        <v>367</v>
      </c>
      <c r="L39" s="172">
        <v>6636</v>
      </c>
      <c r="M39" s="142" t="s">
        <v>338</v>
      </c>
      <c r="N39" s="123" t="s">
        <v>247</v>
      </c>
      <c r="O39" s="148" t="s">
        <v>247</v>
      </c>
      <c r="P39" s="145">
        <v>8</v>
      </c>
    </row>
    <row r="40" spans="1:16" ht="60" customHeight="1" x14ac:dyDescent="0.25">
      <c r="A40" s="152"/>
      <c r="B40" s="152"/>
      <c r="C40" s="152"/>
      <c r="D40" s="152"/>
      <c r="E40" s="141"/>
      <c r="F40" s="68" t="s">
        <v>283</v>
      </c>
      <c r="G40" s="84" t="s">
        <v>319</v>
      </c>
      <c r="H40" s="68" t="s">
        <v>233</v>
      </c>
      <c r="I40" s="83">
        <v>4.3</v>
      </c>
      <c r="J40" s="215">
        <v>4.0999999999999996</v>
      </c>
      <c r="K40" s="223" t="s">
        <v>385</v>
      </c>
      <c r="L40" s="151"/>
      <c r="M40" s="144"/>
      <c r="N40" s="90"/>
      <c r="O40" s="149"/>
      <c r="P40" s="146"/>
    </row>
    <row r="41" spans="1:16" ht="61.15" customHeight="1" x14ac:dyDescent="0.25">
      <c r="A41" s="152">
        <v>15</v>
      </c>
      <c r="B41" s="152" t="s">
        <v>114</v>
      </c>
      <c r="C41" s="152" t="s">
        <v>126</v>
      </c>
      <c r="D41" s="139" t="s">
        <v>197</v>
      </c>
      <c r="E41" s="139" t="s">
        <v>246</v>
      </c>
      <c r="F41" s="68" t="s">
        <v>284</v>
      </c>
      <c r="G41" s="84" t="s">
        <v>320</v>
      </c>
      <c r="H41" s="68" t="s">
        <v>234</v>
      </c>
      <c r="I41" s="82">
        <v>53800</v>
      </c>
      <c r="J41" s="217">
        <v>48494</v>
      </c>
      <c r="K41" s="223" t="s">
        <v>386</v>
      </c>
      <c r="L41" s="87">
        <v>0</v>
      </c>
      <c r="M41" s="142" t="s">
        <v>339</v>
      </c>
      <c r="N41" s="123" t="s">
        <v>247</v>
      </c>
      <c r="O41" s="123" t="s">
        <v>247</v>
      </c>
      <c r="P41" s="145">
        <v>11</v>
      </c>
    </row>
    <row r="42" spans="1:16" ht="47" customHeight="1" x14ac:dyDescent="0.25">
      <c r="A42" s="152"/>
      <c r="B42" s="152"/>
      <c r="C42" s="152"/>
      <c r="D42" s="140"/>
      <c r="E42" s="140"/>
      <c r="F42" s="68" t="s">
        <v>285</v>
      </c>
      <c r="G42" s="84" t="s">
        <v>321</v>
      </c>
      <c r="H42" s="68" t="s">
        <v>212</v>
      </c>
      <c r="I42" s="82">
        <v>30</v>
      </c>
      <c r="J42" s="215">
        <v>24.01</v>
      </c>
      <c r="K42" s="223" t="s">
        <v>389</v>
      </c>
      <c r="L42" s="150">
        <v>0</v>
      </c>
      <c r="M42" s="143"/>
      <c r="N42" s="124"/>
      <c r="O42" s="124"/>
      <c r="P42" s="147"/>
    </row>
    <row r="43" spans="1:16" ht="82.15" customHeight="1" x14ac:dyDescent="0.25">
      <c r="A43" s="152"/>
      <c r="B43" s="152"/>
      <c r="C43" s="152"/>
      <c r="D43" s="141"/>
      <c r="E43" s="141"/>
      <c r="F43" s="68" t="s">
        <v>286</v>
      </c>
      <c r="G43" s="84" t="s">
        <v>322</v>
      </c>
      <c r="H43" s="68" t="s">
        <v>235</v>
      </c>
      <c r="I43" s="83">
        <v>60</v>
      </c>
      <c r="J43" s="215">
        <v>77</v>
      </c>
      <c r="K43" s="224" t="s">
        <v>368</v>
      </c>
      <c r="L43" s="151"/>
      <c r="M43" s="144"/>
      <c r="N43" s="90"/>
      <c r="O43" s="90"/>
      <c r="P43" s="146"/>
    </row>
  </sheetData>
  <mergeCells count="157">
    <mergeCell ref="L37:L38"/>
    <mergeCell ref="L39:L40"/>
    <mergeCell ref="M19:M21"/>
    <mergeCell ref="M22:M23"/>
    <mergeCell ref="M24:M26"/>
    <mergeCell ref="M27:M28"/>
    <mergeCell ref="M29:M31"/>
    <mergeCell ref="M32:M33"/>
    <mergeCell ref="M34:M36"/>
    <mergeCell ref="L19:L21"/>
    <mergeCell ref="L22:L23"/>
    <mergeCell ref="L24:L26"/>
    <mergeCell ref="L29:L31"/>
    <mergeCell ref="L32:L33"/>
    <mergeCell ref="L34:L36"/>
    <mergeCell ref="L27:L28"/>
    <mergeCell ref="B27:B28"/>
    <mergeCell ref="B29:B31"/>
    <mergeCell ref="C27:C28"/>
    <mergeCell ref="C29:C31"/>
    <mergeCell ref="E27:E28"/>
    <mergeCell ref="E29:E31"/>
    <mergeCell ref="C13:C15"/>
    <mergeCell ref="C8:C10"/>
    <mergeCell ref="C16:C18"/>
    <mergeCell ref="D16:D18"/>
    <mergeCell ref="C11:C12"/>
    <mergeCell ref="D11:D12"/>
    <mergeCell ref="D8:D10"/>
    <mergeCell ref="E8:E10"/>
    <mergeCell ref="E11:E12"/>
    <mergeCell ref="E16:E18"/>
    <mergeCell ref="E13:E15"/>
    <mergeCell ref="L8:L10"/>
    <mergeCell ref="L11:L12"/>
    <mergeCell ref="L13:L15"/>
    <mergeCell ref="L16:L18"/>
    <mergeCell ref="D13:D15"/>
    <mergeCell ref="O13:O15"/>
    <mergeCell ref="M11:M12"/>
    <mergeCell ref="M13:M15"/>
    <mergeCell ref="M16:M18"/>
    <mergeCell ref="P13:P15"/>
    <mergeCell ref="A2:B2"/>
    <mergeCell ref="A16:A18"/>
    <mergeCell ref="A8:A10"/>
    <mergeCell ref="A11:A12"/>
    <mergeCell ref="A13:A15"/>
    <mergeCell ref="B5:B7"/>
    <mergeCell ref="B8:B10"/>
    <mergeCell ref="B11:B12"/>
    <mergeCell ref="B13:B15"/>
    <mergeCell ref="B16:B18"/>
    <mergeCell ref="M8:M10"/>
    <mergeCell ref="L5:L7"/>
    <mergeCell ref="N8:N10"/>
    <mergeCell ref="O8:O10"/>
    <mergeCell ref="P8:P10"/>
    <mergeCell ref="O11:O12"/>
    <mergeCell ref="P11:P12"/>
    <mergeCell ref="O16:O18"/>
    <mergeCell ref="P16:P18"/>
    <mergeCell ref="N16:N18"/>
    <mergeCell ref="N13:N15"/>
    <mergeCell ref="N11:N12"/>
    <mergeCell ref="O2:P2"/>
    <mergeCell ref="C2:F2"/>
    <mergeCell ref="A1:P1"/>
    <mergeCell ref="E5:E7"/>
    <mergeCell ref="A3:P3"/>
    <mergeCell ref="D5:D7"/>
    <mergeCell ref="C5:C7"/>
    <mergeCell ref="A5:A7"/>
    <mergeCell ref="H2:J2"/>
    <mergeCell ref="N5:N7"/>
    <mergeCell ref="O5:O7"/>
    <mergeCell ref="L2:M2"/>
    <mergeCell ref="M5:M7"/>
    <mergeCell ref="P5:P7"/>
    <mergeCell ref="A19:A21"/>
    <mergeCell ref="A22:A23"/>
    <mergeCell ref="A24:A26"/>
    <mergeCell ref="B19:B21"/>
    <mergeCell ref="B22:B23"/>
    <mergeCell ref="B24:B26"/>
    <mergeCell ref="P19:P21"/>
    <mergeCell ref="P22:P23"/>
    <mergeCell ref="P24:P26"/>
    <mergeCell ref="E19:E21"/>
    <mergeCell ref="E22:E23"/>
    <mergeCell ref="E24:E26"/>
    <mergeCell ref="C19:C21"/>
    <mergeCell ref="C22:C23"/>
    <mergeCell ref="C24:C26"/>
    <mergeCell ref="D19:D21"/>
    <mergeCell ref="D22:D23"/>
    <mergeCell ref="D24:D26"/>
    <mergeCell ref="N27:N28"/>
    <mergeCell ref="N29:N31"/>
    <mergeCell ref="P27:P28"/>
    <mergeCell ref="P29:P31"/>
    <mergeCell ref="N19:N21"/>
    <mergeCell ref="N22:N23"/>
    <mergeCell ref="N24:N26"/>
    <mergeCell ref="O19:O21"/>
    <mergeCell ref="O22:O23"/>
    <mergeCell ref="O24:O26"/>
    <mergeCell ref="O27:O28"/>
    <mergeCell ref="O29:O31"/>
    <mergeCell ref="D41:D43"/>
    <mergeCell ref="D39:D40"/>
    <mergeCell ref="B32:B33"/>
    <mergeCell ref="B34:B36"/>
    <mergeCell ref="B37:B38"/>
    <mergeCell ref="B39:B40"/>
    <mergeCell ref="A27:A28"/>
    <mergeCell ref="A29:A31"/>
    <mergeCell ref="A32:A33"/>
    <mergeCell ref="A34:A36"/>
    <mergeCell ref="A37:A38"/>
    <mergeCell ref="A39:A40"/>
    <mergeCell ref="D37:D38"/>
    <mergeCell ref="D27:D28"/>
    <mergeCell ref="A41:A43"/>
    <mergeCell ref="B41:B43"/>
    <mergeCell ref="C41:C43"/>
    <mergeCell ref="C32:C33"/>
    <mergeCell ref="C34:C36"/>
    <mergeCell ref="C37:C38"/>
    <mergeCell ref="C39:C40"/>
    <mergeCell ref="D29:D31"/>
    <mergeCell ref="D32:D33"/>
    <mergeCell ref="D34:D36"/>
    <mergeCell ref="E41:E43"/>
    <mergeCell ref="M41:M43"/>
    <mergeCell ref="N41:N43"/>
    <mergeCell ref="O41:O43"/>
    <mergeCell ref="P32:P33"/>
    <mergeCell ref="P34:P36"/>
    <mergeCell ref="P37:P38"/>
    <mergeCell ref="P39:P40"/>
    <mergeCell ref="O32:O33"/>
    <mergeCell ref="O34:O36"/>
    <mergeCell ref="O37:O38"/>
    <mergeCell ref="O39:O40"/>
    <mergeCell ref="N32:N33"/>
    <mergeCell ref="N34:N36"/>
    <mergeCell ref="N37:N38"/>
    <mergeCell ref="N39:N40"/>
    <mergeCell ref="E32:E33"/>
    <mergeCell ref="E34:E36"/>
    <mergeCell ref="E37:E38"/>
    <mergeCell ref="E39:E40"/>
    <mergeCell ref="P41:P43"/>
    <mergeCell ref="L42:L43"/>
    <mergeCell ref="M37:M38"/>
    <mergeCell ref="M39:M40"/>
  </mergeCells>
  <dataValidations count="2">
    <dataValidation type="decimal" operator="greaterThan" allowBlank="1" showInputMessage="1" showErrorMessage="1" errorTitle="Nedozvoljeni unos" error="Dozvoljeno unijeti broj sa dva decimalna mjesta." sqref="P24:P25 P5:P17 P19:P22 P27:P42" xr:uid="{731124E2-FCB3-4783-9B4E-13547ACBDFF8}">
      <formula1>0</formula1>
    </dataValidation>
    <dataValidation type="list" allowBlank="1" showInputMessage="1" showErrorMessage="1" sqref="B5:C43" xr:uid="{00000000-0002-0000-0600-000000000000}">
      <formula1>#REF!</formula1>
    </dataValidation>
  </dataValidations>
  <pageMargins left="0.25" right="0.25" top="0.75" bottom="0.75" header="0.3" footer="0.3"/>
  <pageSetup paperSize="8" scale="31"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53125" defaultRowHeight="14" x14ac:dyDescent="0.3"/>
  <cols>
    <col min="1" max="1" width="30.7265625" style="1" customWidth="1"/>
    <col min="2" max="2" width="50.7265625" style="1" customWidth="1"/>
    <col min="3" max="3" width="9.453125" style="1" customWidth="1"/>
    <col min="4" max="4" width="12.26953125" style="1" customWidth="1"/>
    <col min="5" max="8" width="14.26953125" style="1" customWidth="1"/>
    <col min="9" max="16384" width="11.453125" style="1"/>
  </cols>
  <sheetData>
    <row r="1" spans="1:8" ht="35.15" customHeight="1" x14ac:dyDescent="0.3">
      <c r="A1" s="175" t="s">
        <v>127</v>
      </c>
      <c r="B1" s="176"/>
      <c r="C1" s="176"/>
      <c r="D1" s="176"/>
      <c r="E1" s="176"/>
      <c r="F1" s="176"/>
      <c r="G1" s="176"/>
      <c r="H1" s="177"/>
    </row>
    <row r="2" spans="1:8" s="2" customFormat="1" ht="24.75" customHeight="1" x14ac:dyDescent="0.25">
      <c r="A2" s="33" t="s">
        <v>128</v>
      </c>
      <c r="B2" s="174" t="s">
        <v>129</v>
      </c>
      <c r="C2" s="174"/>
      <c r="D2" s="174"/>
      <c r="E2" s="174"/>
      <c r="F2" s="174"/>
      <c r="G2" s="174"/>
    </row>
    <row r="3" spans="1:8" s="3" customFormat="1" ht="51.75" customHeight="1" thickBot="1" x14ac:dyDescent="0.35">
      <c r="A3" s="14" t="s">
        <v>130</v>
      </c>
      <c r="B3" s="32" t="s">
        <v>105</v>
      </c>
      <c r="C3" s="14" t="s">
        <v>98</v>
      </c>
      <c r="D3" s="32" t="s">
        <v>66</v>
      </c>
      <c r="E3" s="53" t="s">
        <v>67</v>
      </c>
      <c r="F3" s="53" t="s">
        <v>68</v>
      </c>
      <c r="G3" s="53" t="s">
        <v>69</v>
      </c>
      <c r="H3" s="53" t="s">
        <v>70</v>
      </c>
    </row>
    <row r="4" spans="1:8" ht="30" customHeight="1" x14ac:dyDescent="0.3">
      <c r="A4" s="6"/>
      <c r="B4" s="6"/>
      <c r="C4" s="7"/>
      <c r="D4" s="7"/>
      <c r="E4" s="7"/>
      <c r="F4" s="7"/>
      <c r="G4" s="7"/>
      <c r="H4" s="7"/>
    </row>
    <row r="5" spans="1:8" ht="30" customHeight="1" x14ac:dyDescent="0.3">
      <c r="A5" s="5"/>
      <c r="B5" s="5"/>
      <c r="C5" s="4"/>
      <c r="D5" s="4"/>
      <c r="E5" s="4"/>
      <c r="F5" s="4"/>
      <c r="G5" s="4"/>
      <c r="H5" s="4"/>
    </row>
    <row r="6" spans="1:8" ht="30" customHeight="1" x14ac:dyDescent="0.3">
      <c r="A6" s="5"/>
      <c r="B6" s="5"/>
      <c r="C6" s="4"/>
      <c r="D6" s="4"/>
      <c r="E6" s="4"/>
      <c r="F6" s="4"/>
      <c r="G6" s="4"/>
      <c r="H6" s="4"/>
    </row>
    <row r="7" spans="1:8" ht="30" customHeight="1" x14ac:dyDescent="0.3">
      <c r="A7" s="5"/>
      <c r="B7" s="5"/>
      <c r="C7" s="4"/>
      <c r="D7" s="4"/>
      <c r="E7" s="4"/>
      <c r="F7" s="4"/>
      <c r="G7" s="4"/>
      <c r="H7" s="4"/>
    </row>
    <row r="8" spans="1:8" ht="30" customHeight="1" x14ac:dyDescent="0.3">
      <c r="A8" s="5"/>
      <c r="B8" s="5"/>
      <c r="C8" s="4"/>
      <c r="D8" s="4"/>
      <c r="E8" s="4"/>
      <c r="F8" s="4"/>
      <c r="G8" s="4"/>
      <c r="H8" s="4"/>
    </row>
    <row r="9" spans="1:8" ht="30" customHeight="1" x14ac:dyDescent="0.3">
      <c r="A9" s="5"/>
      <c r="B9" s="5"/>
      <c r="C9" s="4"/>
      <c r="D9" s="4"/>
      <c r="E9" s="4"/>
      <c r="F9" s="4"/>
      <c r="G9" s="4"/>
      <c r="H9" s="4"/>
    </row>
    <row r="10" spans="1:8" ht="30" customHeight="1" x14ac:dyDescent="0.3">
      <c r="A10" s="5"/>
      <c r="B10" s="5"/>
      <c r="C10" s="4"/>
      <c r="D10" s="4"/>
      <c r="E10" s="4"/>
      <c r="F10" s="4"/>
      <c r="G10" s="4"/>
      <c r="H10" s="4"/>
    </row>
    <row r="11" spans="1:8" x14ac:dyDescent="0.3">
      <c r="A11"/>
      <c r="B11"/>
      <c r="C11"/>
      <c r="D11"/>
      <c r="E11"/>
      <c r="F11"/>
      <c r="G11"/>
      <c r="H11"/>
    </row>
    <row r="12" spans="1:8" x14ac:dyDescent="0.3">
      <c r="A12"/>
      <c r="B12"/>
      <c r="C12"/>
      <c r="D12"/>
      <c r="E12"/>
      <c r="F12"/>
      <c r="G12"/>
      <c r="H12"/>
    </row>
    <row r="13" spans="1:8" x14ac:dyDescent="0.3">
      <c r="A13"/>
      <c r="B13"/>
      <c r="C13"/>
      <c r="D13"/>
      <c r="E13"/>
      <c r="F13"/>
      <c r="G13"/>
      <c r="H13"/>
    </row>
    <row r="14" spans="1:8" x14ac:dyDescent="0.3">
      <c r="A14"/>
      <c r="B14"/>
      <c r="C14"/>
      <c r="D14"/>
      <c r="E14"/>
      <c r="F14"/>
      <c r="G14"/>
      <c r="H14"/>
    </row>
    <row r="15" spans="1:8" x14ac:dyDescent="0.3">
      <c r="A15"/>
      <c r="B15"/>
      <c r="C15"/>
      <c r="D15"/>
      <c r="E15"/>
      <c r="F15"/>
      <c r="G15"/>
      <c r="H15"/>
    </row>
    <row r="16" spans="1:8" x14ac:dyDescent="0.3">
      <c r="A16"/>
      <c r="B16"/>
      <c r="C16"/>
      <c r="D16"/>
      <c r="E16"/>
      <c r="F16"/>
      <c r="G16"/>
      <c r="H16"/>
    </row>
    <row r="17" spans="1:8" x14ac:dyDescent="0.3">
      <c r="A17"/>
      <c r="B17"/>
      <c r="C17"/>
      <c r="D17"/>
      <c r="E17"/>
      <c r="F17"/>
      <c r="G17"/>
      <c r="H17"/>
    </row>
    <row r="18" spans="1:8" x14ac:dyDescent="0.3">
      <c r="A18"/>
      <c r="B18"/>
      <c r="C18"/>
      <c r="D18"/>
      <c r="E18"/>
      <c r="F18"/>
      <c r="G18"/>
      <c r="H18"/>
    </row>
    <row r="19" spans="1:8" x14ac:dyDescent="0.3">
      <c r="A19"/>
      <c r="B19"/>
      <c r="C19"/>
      <c r="D19"/>
      <c r="E19"/>
      <c r="F19"/>
      <c r="G19"/>
      <c r="H19"/>
    </row>
    <row r="20" spans="1:8" x14ac:dyDescent="0.3">
      <c r="A20"/>
      <c r="B20"/>
      <c r="C20"/>
      <c r="D20"/>
      <c r="E20"/>
      <c r="F20"/>
      <c r="G20"/>
      <c r="H20"/>
    </row>
    <row r="21" spans="1:8" x14ac:dyDescent="0.3">
      <c r="A21"/>
      <c r="B21"/>
      <c r="C21"/>
      <c r="D21"/>
      <c r="E21"/>
      <c r="F21"/>
      <c r="G21"/>
      <c r="H21"/>
    </row>
    <row r="22" spans="1:8" x14ac:dyDescent="0.3">
      <c r="A22"/>
      <c r="B22"/>
      <c r="C22"/>
      <c r="D22"/>
      <c r="E22"/>
      <c r="F22"/>
      <c r="G22"/>
      <c r="H22"/>
    </row>
    <row r="23" spans="1:8" x14ac:dyDescent="0.3">
      <c r="A23"/>
      <c r="B23"/>
      <c r="C23"/>
      <c r="D23"/>
      <c r="E23"/>
      <c r="F23"/>
      <c r="G23"/>
      <c r="H23"/>
    </row>
    <row r="24" spans="1:8" x14ac:dyDescent="0.3">
      <c r="A24"/>
      <c r="B24"/>
      <c r="C24"/>
      <c r="D24"/>
      <c r="E24"/>
      <c r="F24"/>
      <c r="G24"/>
      <c r="H24"/>
    </row>
    <row r="25" spans="1:8" x14ac:dyDescent="0.3">
      <c r="A25"/>
      <c r="B25"/>
      <c r="C25"/>
      <c r="D25"/>
      <c r="E25"/>
      <c r="F25"/>
      <c r="G25"/>
      <c r="H25"/>
    </row>
    <row r="26" spans="1:8" x14ac:dyDescent="0.3">
      <c r="A26"/>
      <c r="B26"/>
      <c r="C26"/>
      <c r="D26"/>
      <c r="E26"/>
      <c r="F26"/>
      <c r="G26"/>
      <c r="H26"/>
    </row>
    <row r="27" spans="1:8" x14ac:dyDescent="0.3">
      <c r="A27"/>
      <c r="B27"/>
      <c r="C27"/>
      <c r="D27"/>
      <c r="E27"/>
      <c r="F27"/>
      <c r="G27"/>
      <c r="H27"/>
    </row>
    <row r="28" spans="1:8" x14ac:dyDescent="0.3">
      <c r="A28"/>
      <c r="B28"/>
      <c r="C28"/>
      <c r="D28"/>
      <c r="E28"/>
      <c r="F28"/>
      <c r="G28"/>
      <c r="H28"/>
    </row>
    <row r="29" spans="1:8" x14ac:dyDescent="0.3">
      <c r="A29"/>
      <c r="B29"/>
      <c r="C29"/>
      <c r="D29"/>
      <c r="E29"/>
      <c r="F29"/>
      <c r="G29"/>
      <c r="H29"/>
    </row>
    <row r="30" spans="1:8" x14ac:dyDescent="0.3">
      <c r="A30"/>
      <c r="B30"/>
      <c r="C30"/>
      <c r="D30"/>
      <c r="E30"/>
      <c r="F30"/>
      <c r="G30"/>
      <c r="H30"/>
    </row>
    <row r="31" spans="1:8" x14ac:dyDescent="0.3">
      <c r="A31"/>
      <c r="B31"/>
      <c r="C31"/>
      <c r="D31"/>
      <c r="E31"/>
      <c r="F31"/>
      <c r="G31"/>
      <c r="H31"/>
    </row>
    <row r="32" spans="1:8" x14ac:dyDescent="0.3">
      <c r="A32"/>
      <c r="B32"/>
      <c r="C32"/>
      <c r="D32"/>
      <c r="E32"/>
      <c r="F32"/>
      <c r="G32"/>
      <c r="H32"/>
    </row>
    <row r="33" spans="1:8" x14ac:dyDescent="0.3">
      <c r="A33"/>
      <c r="B33"/>
      <c r="C33"/>
      <c r="D33"/>
      <c r="E33"/>
      <c r="F33"/>
      <c r="G33"/>
      <c r="H33"/>
    </row>
    <row r="34" spans="1:8" x14ac:dyDescent="0.3">
      <c r="A34"/>
      <c r="B34"/>
      <c r="C34"/>
      <c r="D34"/>
      <c r="E34"/>
      <c r="F34"/>
      <c r="G34"/>
      <c r="H34"/>
    </row>
    <row r="35" spans="1:8" x14ac:dyDescent="0.3">
      <c r="A35"/>
      <c r="B35"/>
      <c r="C35"/>
      <c r="D35"/>
      <c r="E35"/>
      <c r="F35"/>
      <c r="G35"/>
      <c r="H35"/>
    </row>
    <row r="36" spans="1:8" x14ac:dyDescent="0.3">
      <c r="A36"/>
      <c r="B36"/>
      <c r="C36"/>
      <c r="D36"/>
      <c r="E36"/>
      <c r="F36"/>
      <c r="G36"/>
      <c r="H36"/>
    </row>
    <row r="37" spans="1:8" x14ac:dyDescent="0.3">
      <c r="A37"/>
      <c r="B37"/>
      <c r="C37"/>
      <c r="D37"/>
      <c r="E37"/>
      <c r="F37"/>
      <c r="G37"/>
      <c r="H37"/>
    </row>
    <row r="38" spans="1:8" x14ac:dyDescent="0.3">
      <c r="A38"/>
      <c r="B38"/>
      <c r="C38"/>
      <c r="D38"/>
      <c r="E38"/>
      <c r="F38"/>
      <c r="G38"/>
      <c r="H38"/>
    </row>
    <row r="39" spans="1:8" x14ac:dyDescent="0.3">
      <c r="A39"/>
      <c r="B39"/>
      <c r="C39"/>
      <c r="D39"/>
      <c r="E39"/>
      <c r="F39"/>
      <c r="G39"/>
      <c r="H39"/>
    </row>
    <row r="40" spans="1:8" x14ac:dyDescent="0.3">
      <c r="A40"/>
      <c r="B40"/>
      <c r="C40"/>
      <c r="D40"/>
      <c r="E40"/>
      <c r="F40"/>
      <c r="G40"/>
      <c r="H40"/>
    </row>
    <row r="41" spans="1:8" x14ac:dyDescent="0.3">
      <c r="A41"/>
      <c r="B41"/>
      <c r="C41"/>
      <c r="D41"/>
      <c r="E41"/>
      <c r="F41"/>
      <c r="G41"/>
      <c r="H41"/>
    </row>
    <row r="42" spans="1:8" x14ac:dyDescent="0.3">
      <c r="A42"/>
      <c r="B42"/>
      <c r="C42"/>
      <c r="D42"/>
      <c r="E42"/>
      <c r="F42"/>
      <c r="G42"/>
      <c r="H42"/>
    </row>
    <row r="43" spans="1:8" x14ac:dyDescent="0.3">
      <c r="A43"/>
      <c r="B43"/>
      <c r="C43"/>
      <c r="D43"/>
      <c r="E43"/>
      <c r="F43"/>
      <c r="G43"/>
      <c r="H43"/>
    </row>
    <row r="44" spans="1:8" x14ac:dyDescent="0.3">
      <c r="A44"/>
      <c r="B44"/>
      <c r="C44"/>
      <c r="D44"/>
      <c r="E44"/>
      <c r="F44"/>
      <c r="G44"/>
      <c r="H44"/>
    </row>
    <row r="45" spans="1:8" x14ac:dyDescent="0.3">
      <c r="A45"/>
      <c r="B45"/>
      <c r="C45"/>
      <c r="D45"/>
      <c r="E45"/>
      <c r="F45"/>
      <c r="G45"/>
      <c r="H45"/>
    </row>
  </sheetData>
  <mergeCells count="2">
    <mergeCell ref="B2:G2"/>
    <mergeCell ref="A1:H1"/>
  </mergeCells>
  <phoneticPr fontId="3"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1640625" defaultRowHeight="12.5" x14ac:dyDescent="0.25"/>
  <cols>
    <col min="1" max="1" width="18.453125" customWidth="1"/>
    <col min="2" max="2" width="24.453125" customWidth="1"/>
    <col min="3" max="3" width="12.453125" bestFit="1" customWidth="1"/>
    <col min="4" max="4" width="22.453125" customWidth="1"/>
    <col min="5" max="5" width="10.1796875" customWidth="1"/>
    <col min="6" max="8" width="11.453125" bestFit="1" customWidth="1"/>
    <col min="9" max="9" width="10.81640625" customWidth="1"/>
    <col min="10" max="10" width="11.453125" bestFit="1" customWidth="1"/>
    <col min="11" max="11" width="12.26953125" customWidth="1"/>
    <col min="12" max="12" width="13.81640625" customWidth="1"/>
    <col min="13" max="13" width="12.81640625" customWidth="1"/>
    <col min="14" max="14" width="13.81640625" customWidth="1"/>
  </cols>
  <sheetData>
    <row r="1" spans="1:14" ht="30" customHeight="1" x14ac:dyDescent="0.25">
      <c r="A1" s="183" t="s">
        <v>131</v>
      </c>
      <c r="B1" s="184"/>
      <c r="C1" s="184"/>
      <c r="D1" s="184"/>
      <c r="E1" s="184"/>
      <c r="F1" s="184"/>
      <c r="G1" s="184"/>
      <c r="H1" s="184"/>
      <c r="I1" s="184"/>
      <c r="J1" s="184"/>
      <c r="K1" s="184"/>
      <c r="L1" s="184"/>
      <c r="M1" s="184"/>
      <c r="N1" s="185"/>
    </row>
    <row r="2" spans="1:14" ht="21" customHeight="1" x14ac:dyDescent="0.25">
      <c r="A2" s="33" t="s">
        <v>128</v>
      </c>
      <c r="B2" s="192" t="s">
        <v>129</v>
      </c>
      <c r="C2" s="192"/>
      <c r="D2" s="192"/>
      <c r="E2" s="192"/>
      <c r="F2" s="192"/>
      <c r="G2" s="192"/>
      <c r="H2" s="192"/>
      <c r="I2" s="192"/>
      <c r="J2" s="192"/>
      <c r="K2" s="192"/>
      <c r="L2" s="192"/>
      <c r="M2" s="192"/>
      <c r="N2" s="192"/>
    </row>
    <row r="3" spans="1:14" ht="32.25" customHeight="1" thickBot="1" x14ac:dyDescent="0.3">
      <c r="A3" s="100" t="s">
        <v>130</v>
      </c>
      <c r="B3" s="115" t="s">
        <v>132</v>
      </c>
      <c r="C3" s="100" t="s">
        <v>133</v>
      </c>
      <c r="D3" s="100" t="s">
        <v>97</v>
      </c>
      <c r="E3" s="100" t="s">
        <v>98</v>
      </c>
      <c r="F3" s="100" t="s">
        <v>134</v>
      </c>
      <c r="G3" s="100" t="s">
        <v>135</v>
      </c>
      <c r="H3" s="100" t="s">
        <v>136</v>
      </c>
      <c r="I3" s="100" t="s">
        <v>137</v>
      </c>
      <c r="J3" s="100" t="s">
        <v>138</v>
      </c>
      <c r="K3" s="179" t="s">
        <v>139</v>
      </c>
      <c r="L3" s="180"/>
      <c r="M3" s="179" t="s">
        <v>140</v>
      </c>
      <c r="N3" s="180"/>
    </row>
    <row r="4" spans="1:14" ht="58.5" customHeight="1" x14ac:dyDescent="0.25">
      <c r="A4" s="178"/>
      <c r="B4" s="178"/>
      <c r="C4" s="178"/>
      <c r="D4" s="99"/>
      <c r="E4" s="109"/>
      <c r="F4" s="178"/>
      <c r="G4" s="178"/>
      <c r="H4" s="178"/>
      <c r="I4" s="99"/>
      <c r="J4" s="178"/>
      <c r="K4" s="15" t="s">
        <v>141</v>
      </c>
      <c r="L4" s="15" t="s">
        <v>142</v>
      </c>
      <c r="M4" s="15" t="s">
        <v>141</v>
      </c>
      <c r="N4" s="15" t="s">
        <v>142</v>
      </c>
    </row>
    <row r="5" spans="1:14" ht="13" thickBot="1" x14ac:dyDescent="0.3">
      <c r="A5" s="16">
        <v>1</v>
      </c>
      <c r="B5" s="16">
        <v>2</v>
      </c>
      <c r="C5" s="16">
        <v>3</v>
      </c>
      <c r="D5" s="17">
        <v>4</v>
      </c>
      <c r="E5" s="17">
        <v>5</v>
      </c>
      <c r="F5" s="16">
        <v>6</v>
      </c>
      <c r="G5" s="16">
        <v>7</v>
      </c>
      <c r="H5" s="16">
        <v>8</v>
      </c>
      <c r="I5" s="17">
        <v>9</v>
      </c>
      <c r="J5" s="16">
        <v>10</v>
      </c>
      <c r="K5" s="181">
        <v>11</v>
      </c>
      <c r="L5" s="182"/>
      <c r="M5" s="181">
        <v>12</v>
      </c>
      <c r="N5" s="182"/>
    </row>
    <row r="6" spans="1:14" x14ac:dyDescent="0.25">
      <c r="A6" s="190" t="s">
        <v>129</v>
      </c>
      <c r="B6" s="191"/>
      <c r="C6" s="191"/>
      <c r="D6" s="10"/>
      <c r="E6" s="10"/>
      <c r="F6" s="10"/>
      <c r="G6" s="10"/>
      <c r="H6" s="10"/>
      <c r="I6" s="190"/>
      <c r="J6" s="10"/>
      <c r="K6" s="19"/>
      <c r="L6" s="19"/>
      <c r="M6" s="19"/>
      <c r="N6" s="19"/>
    </row>
    <row r="7" spans="1:14" x14ac:dyDescent="0.25">
      <c r="A7" s="188"/>
      <c r="B7" s="186"/>
      <c r="C7" s="186"/>
      <c r="D7" s="11"/>
      <c r="E7" s="11"/>
      <c r="F7" s="11"/>
      <c r="G7" s="11"/>
      <c r="H7" s="11"/>
      <c r="I7" s="188"/>
      <c r="J7" s="11"/>
      <c r="K7" s="18"/>
      <c r="L7" s="18"/>
      <c r="M7" s="18"/>
      <c r="N7" s="18"/>
    </row>
    <row r="8" spans="1:14" x14ac:dyDescent="0.25">
      <c r="A8" s="188"/>
      <c r="B8" s="186"/>
      <c r="C8" s="186"/>
      <c r="D8" s="11"/>
      <c r="E8" s="11"/>
      <c r="F8" s="11"/>
      <c r="G8" s="11"/>
      <c r="H8" s="11"/>
      <c r="I8" s="189"/>
      <c r="J8" s="11"/>
      <c r="K8" s="18"/>
      <c r="L8" s="18"/>
      <c r="M8" s="18"/>
      <c r="N8" s="18"/>
    </row>
    <row r="9" spans="1:14" x14ac:dyDescent="0.25">
      <c r="A9" s="188"/>
      <c r="B9" s="186"/>
      <c r="C9" s="186"/>
      <c r="D9" s="11"/>
      <c r="E9" s="11"/>
      <c r="F9" s="11"/>
      <c r="G9" s="11"/>
      <c r="H9" s="11"/>
      <c r="I9" s="187"/>
      <c r="J9" s="11"/>
      <c r="K9" s="18"/>
      <c r="L9" s="18"/>
      <c r="M9" s="18"/>
      <c r="N9" s="18"/>
    </row>
    <row r="10" spans="1:14" x14ac:dyDescent="0.25">
      <c r="A10" s="188"/>
      <c r="B10" s="186"/>
      <c r="C10" s="186"/>
      <c r="D10" s="11"/>
      <c r="E10" s="11"/>
      <c r="F10" s="11"/>
      <c r="G10" s="11"/>
      <c r="H10" s="11"/>
      <c r="I10" s="188"/>
      <c r="J10" s="11"/>
      <c r="K10" s="18"/>
      <c r="L10" s="18"/>
      <c r="M10" s="18"/>
      <c r="N10" s="18"/>
    </row>
    <row r="11" spans="1:14" x14ac:dyDescent="0.25">
      <c r="A11" s="188"/>
      <c r="B11" s="186"/>
      <c r="C11" s="186"/>
      <c r="D11" s="11"/>
      <c r="E11" s="11"/>
      <c r="F11" s="11"/>
      <c r="G11" s="11"/>
      <c r="H11" s="11"/>
      <c r="I11" s="189"/>
      <c r="J11" s="11"/>
      <c r="K11" s="18"/>
      <c r="L11" s="18"/>
      <c r="M11" s="18"/>
      <c r="N11" s="18"/>
    </row>
    <row r="12" spans="1:14" x14ac:dyDescent="0.25">
      <c r="A12" s="188"/>
      <c r="B12" s="186"/>
      <c r="C12" s="186"/>
      <c r="D12" s="11"/>
      <c r="E12" s="11"/>
      <c r="F12" s="11"/>
      <c r="G12" s="11"/>
      <c r="H12" s="11"/>
      <c r="I12" s="187"/>
      <c r="J12" s="11"/>
      <c r="K12" s="18"/>
      <c r="L12" s="18"/>
      <c r="M12" s="18"/>
      <c r="N12" s="18"/>
    </row>
    <row r="13" spans="1:14" x14ac:dyDescent="0.25">
      <c r="A13" s="188"/>
      <c r="B13" s="186"/>
      <c r="C13" s="186"/>
      <c r="D13" s="11"/>
      <c r="E13" s="11"/>
      <c r="F13" s="11"/>
      <c r="G13" s="11"/>
      <c r="H13" s="11"/>
      <c r="I13" s="188"/>
      <c r="J13" s="11"/>
      <c r="K13" s="18"/>
      <c r="L13" s="18"/>
      <c r="M13" s="18"/>
      <c r="N13" s="18"/>
    </row>
    <row r="14" spans="1:14" x14ac:dyDescent="0.25">
      <c r="A14" s="188"/>
      <c r="B14" s="186"/>
      <c r="C14" s="186"/>
      <c r="D14" s="11"/>
      <c r="E14" s="11"/>
      <c r="F14" s="11"/>
      <c r="G14" s="11"/>
      <c r="H14" s="11"/>
      <c r="I14" s="189"/>
      <c r="J14" s="11"/>
      <c r="K14" s="18"/>
      <c r="L14" s="18"/>
      <c r="M14" s="18"/>
      <c r="N14" s="18"/>
    </row>
    <row r="15" spans="1:14" x14ac:dyDescent="0.25">
      <c r="A15" s="188"/>
      <c r="B15" s="186"/>
      <c r="C15" s="186"/>
      <c r="D15" s="11"/>
      <c r="E15" s="11"/>
      <c r="F15" s="11"/>
      <c r="G15" s="11"/>
      <c r="H15" s="11"/>
      <c r="I15" s="187"/>
      <c r="J15" s="11"/>
      <c r="K15" s="18"/>
      <c r="L15" s="18"/>
      <c r="M15" s="18"/>
      <c r="N15" s="18"/>
    </row>
    <row r="16" spans="1:14" x14ac:dyDescent="0.25">
      <c r="A16" s="188"/>
      <c r="B16" s="186"/>
      <c r="C16" s="186"/>
      <c r="D16" s="11"/>
      <c r="E16" s="11"/>
      <c r="F16" s="11"/>
      <c r="G16" s="11"/>
      <c r="H16" s="11"/>
      <c r="I16" s="188"/>
      <c r="J16" s="11"/>
      <c r="K16" s="18"/>
      <c r="L16" s="18"/>
      <c r="M16" s="18"/>
      <c r="N16" s="18"/>
    </row>
    <row r="17" spans="1:14" x14ac:dyDescent="0.25">
      <c r="A17" s="188"/>
      <c r="B17" s="186"/>
      <c r="C17" s="186"/>
      <c r="D17" s="11"/>
      <c r="E17" s="11"/>
      <c r="F17" s="11"/>
      <c r="G17" s="11"/>
      <c r="H17" s="11"/>
      <c r="I17" s="189"/>
      <c r="J17" s="11"/>
      <c r="K17" s="18"/>
      <c r="L17" s="18"/>
      <c r="M17" s="18"/>
      <c r="N17" s="18"/>
    </row>
    <row r="18" spans="1:14" x14ac:dyDescent="0.25">
      <c r="A18" s="188"/>
      <c r="B18" s="186"/>
      <c r="C18" s="186"/>
      <c r="D18" s="11"/>
      <c r="E18" s="11"/>
      <c r="F18" s="11"/>
      <c r="G18" s="11"/>
      <c r="H18" s="11"/>
      <c r="I18" s="187"/>
      <c r="J18" s="11"/>
      <c r="K18" s="18"/>
      <c r="L18" s="18"/>
      <c r="M18" s="18"/>
      <c r="N18" s="18"/>
    </row>
    <row r="19" spans="1:14" x14ac:dyDescent="0.25">
      <c r="A19" s="188"/>
      <c r="B19" s="186"/>
      <c r="C19" s="186"/>
      <c r="D19" s="11"/>
      <c r="E19" s="11"/>
      <c r="F19" s="11"/>
      <c r="G19" s="11"/>
      <c r="H19" s="11"/>
      <c r="I19" s="188"/>
      <c r="J19" s="11"/>
      <c r="K19" s="18"/>
      <c r="L19" s="18"/>
      <c r="M19" s="18"/>
      <c r="N19" s="18"/>
    </row>
    <row r="20" spans="1:14" x14ac:dyDescent="0.25">
      <c r="A20" s="188"/>
      <c r="B20" s="186"/>
      <c r="C20" s="186"/>
      <c r="D20" s="11"/>
      <c r="E20" s="11"/>
      <c r="F20" s="11"/>
      <c r="G20" s="11"/>
      <c r="H20" s="11"/>
      <c r="I20" s="189"/>
      <c r="J20" s="11"/>
      <c r="K20" s="18"/>
      <c r="L20" s="18"/>
      <c r="M20" s="18"/>
      <c r="N20" s="18"/>
    </row>
    <row r="21" spans="1:14" x14ac:dyDescent="0.25">
      <c r="A21" s="188"/>
      <c r="B21" s="186"/>
      <c r="C21" s="186"/>
      <c r="D21" s="11"/>
      <c r="E21" s="11"/>
      <c r="F21" s="11"/>
      <c r="G21" s="11"/>
      <c r="H21" s="11"/>
      <c r="I21" s="187"/>
      <c r="J21" s="11"/>
      <c r="K21" s="18"/>
      <c r="L21" s="18"/>
      <c r="M21" s="18"/>
      <c r="N21" s="18"/>
    </row>
    <row r="22" spans="1:14" x14ac:dyDescent="0.25">
      <c r="A22" s="188"/>
      <c r="B22" s="186"/>
      <c r="C22" s="186"/>
      <c r="D22" s="11"/>
      <c r="E22" s="11"/>
      <c r="F22" s="11"/>
      <c r="G22" s="11"/>
      <c r="H22" s="11"/>
      <c r="I22" s="188"/>
      <c r="J22" s="11"/>
      <c r="K22" s="18"/>
      <c r="L22" s="18"/>
      <c r="M22" s="18"/>
      <c r="N22" s="18"/>
    </row>
    <row r="23" spans="1:14" x14ac:dyDescent="0.25">
      <c r="A23" s="189"/>
      <c r="B23" s="186"/>
      <c r="C23" s="186"/>
      <c r="D23" s="11"/>
      <c r="E23" s="11"/>
      <c r="F23" s="11"/>
      <c r="G23" s="11"/>
      <c r="H23" s="11"/>
      <c r="I23" s="189"/>
      <c r="J23" s="11"/>
      <c r="K23" s="18"/>
      <c r="L23" s="18"/>
      <c r="M23" s="18"/>
      <c r="N23" s="18"/>
    </row>
    <row r="24" spans="1:14" x14ac:dyDescent="0.25">
      <c r="A24" s="187" t="s">
        <v>129</v>
      </c>
      <c r="B24" s="186"/>
      <c r="C24" s="186"/>
      <c r="D24" s="11"/>
      <c r="E24" s="11"/>
      <c r="F24" s="11"/>
      <c r="G24" s="11"/>
      <c r="H24" s="11"/>
      <c r="I24" s="187"/>
      <c r="J24" s="11"/>
      <c r="K24" s="18"/>
      <c r="L24" s="18"/>
      <c r="M24" s="18"/>
      <c r="N24" s="18"/>
    </row>
    <row r="25" spans="1:14" x14ac:dyDescent="0.25">
      <c r="A25" s="188"/>
      <c r="B25" s="186"/>
      <c r="C25" s="186"/>
      <c r="D25" s="11"/>
      <c r="E25" s="11"/>
      <c r="F25" s="11"/>
      <c r="G25" s="11"/>
      <c r="H25" s="11"/>
      <c r="I25" s="188"/>
      <c r="J25" s="11"/>
      <c r="K25" s="18"/>
      <c r="L25" s="18"/>
      <c r="M25" s="18"/>
      <c r="N25" s="18"/>
    </row>
    <row r="26" spans="1:14" x14ac:dyDescent="0.25">
      <c r="A26" s="188"/>
      <c r="B26" s="186"/>
      <c r="C26" s="186"/>
      <c r="D26" s="11"/>
      <c r="E26" s="11"/>
      <c r="F26" s="11"/>
      <c r="G26" s="11"/>
      <c r="H26" s="11"/>
      <c r="I26" s="189"/>
      <c r="J26" s="11"/>
      <c r="K26" s="18"/>
      <c r="L26" s="18"/>
      <c r="M26" s="18"/>
      <c r="N26" s="18"/>
    </row>
    <row r="27" spans="1:14" x14ac:dyDescent="0.25">
      <c r="A27" s="188"/>
      <c r="B27" s="186"/>
      <c r="C27" s="186"/>
      <c r="D27" s="11"/>
      <c r="E27" s="11"/>
      <c r="F27" s="11"/>
      <c r="G27" s="11"/>
      <c r="H27" s="11"/>
      <c r="I27" s="187"/>
      <c r="J27" s="11"/>
      <c r="K27" s="18"/>
      <c r="L27" s="18"/>
      <c r="M27" s="18"/>
      <c r="N27" s="18"/>
    </row>
    <row r="28" spans="1:14" x14ac:dyDescent="0.25">
      <c r="A28" s="188"/>
      <c r="B28" s="186"/>
      <c r="C28" s="186"/>
      <c r="D28" s="11"/>
      <c r="E28" s="11"/>
      <c r="F28" s="11"/>
      <c r="G28" s="11"/>
      <c r="H28" s="11"/>
      <c r="I28" s="188"/>
      <c r="J28" s="11"/>
      <c r="K28" s="18"/>
      <c r="L28" s="18"/>
      <c r="M28" s="18"/>
      <c r="N28" s="18"/>
    </row>
    <row r="29" spans="1:14" x14ac:dyDescent="0.25">
      <c r="A29" s="188"/>
      <c r="B29" s="186"/>
      <c r="C29" s="186"/>
      <c r="D29" s="11"/>
      <c r="E29" s="11"/>
      <c r="F29" s="11"/>
      <c r="G29" s="11"/>
      <c r="H29" s="11"/>
      <c r="I29" s="189"/>
      <c r="J29" s="11"/>
      <c r="K29" s="18"/>
      <c r="L29" s="18"/>
      <c r="M29" s="18"/>
      <c r="N29" s="18"/>
    </row>
    <row r="30" spans="1:14" x14ac:dyDescent="0.25">
      <c r="A30" s="188"/>
      <c r="B30" s="186"/>
      <c r="C30" s="186"/>
      <c r="D30" s="11"/>
      <c r="E30" s="11"/>
      <c r="F30" s="11"/>
      <c r="G30" s="11"/>
      <c r="H30" s="11"/>
      <c r="I30" s="187"/>
      <c r="J30" s="11"/>
      <c r="K30" s="18"/>
      <c r="L30" s="18"/>
      <c r="M30" s="18"/>
      <c r="N30" s="18"/>
    </row>
    <row r="31" spans="1:14" x14ac:dyDescent="0.25">
      <c r="A31" s="188"/>
      <c r="B31" s="186"/>
      <c r="C31" s="186"/>
      <c r="D31" s="11"/>
      <c r="E31" s="11"/>
      <c r="F31" s="11"/>
      <c r="G31" s="11"/>
      <c r="H31" s="11"/>
      <c r="I31" s="188"/>
      <c r="J31" s="11"/>
      <c r="K31" s="18"/>
      <c r="L31" s="18"/>
      <c r="M31" s="18"/>
      <c r="N31" s="18"/>
    </row>
    <row r="32" spans="1:14" x14ac:dyDescent="0.25">
      <c r="A32" s="189"/>
      <c r="B32" s="186"/>
      <c r="C32" s="186"/>
      <c r="D32" s="11"/>
      <c r="E32" s="11"/>
      <c r="F32" s="11"/>
      <c r="G32" s="11"/>
      <c r="H32" s="11"/>
      <c r="I32" s="189"/>
      <c r="J32" s="11"/>
      <c r="K32" s="18"/>
      <c r="L32" s="18"/>
      <c r="M32" s="18"/>
      <c r="N32" s="18"/>
    </row>
    <row r="34" spans="1:14" ht="14" x14ac:dyDescent="0.3">
      <c r="A34" s="52" t="s">
        <v>71</v>
      </c>
    </row>
    <row r="35" spans="1:14" ht="14" x14ac:dyDescent="0.3">
      <c r="A35" s="91" t="s">
        <v>143</v>
      </c>
      <c r="B35" s="91"/>
      <c r="C35" s="91"/>
      <c r="D35" s="91"/>
      <c r="E35" s="91"/>
      <c r="F35" s="91"/>
      <c r="G35" s="91"/>
      <c r="H35" s="91"/>
      <c r="I35" s="91"/>
      <c r="J35" s="91"/>
      <c r="K35" s="91"/>
      <c r="L35" s="91"/>
      <c r="M35" s="91"/>
      <c r="N35" s="91"/>
    </row>
    <row r="36" spans="1:14" ht="7.5" customHeight="1" x14ac:dyDescent="0.25">
      <c r="A36" s="193"/>
      <c r="B36" s="193"/>
      <c r="C36" s="193"/>
      <c r="D36" s="193"/>
      <c r="E36" s="193"/>
      <c r="F36" s="193"/>
      <c r="G36" s="193"/>
      <c r="H36" s="193"/>
      <c r="I36" s="193"/>
      <c r="J36" s="193"/>
      <c r="K36" s="193"/>
      <c r="L36" s="193"/>
      <c r="M36" s="193"/>
      <c r="N36" s="193"/>
    </row>
    <row r="37" spans="1:14" ht="14.25" customHeight="1" x14ac:dyDescent="0.25">
      <c r="A37" s="88" t="s">
        <v>144</v>
      </c>
      <c r="B37" s="88"/>
      <c r="C37" s="88"/>
      <c r="D37" s="88"/>
      <c r="E37" s="88"/>
      <c r="F37" s="88"/>
      <c r="G37" s="88"/>
      <c r="H37" s="88"/>
      <c r="I37" s="88"/>
      <c r="J37" s="88"/>
      <c r="K37" s="88"/>
      <c r="L37" s="88"/>
      <c r="M37" s="88"/>
      <c r="N37" s="88"/>
    </row>
    <row r="38" spans="1:14" x14ac:dyDescent="0.25">
      <c r="A38" s="88"/>
      <c r="B38" s="88"/>
      <c r="C38" s="88"/>
      <c r="D38" s="88"/>
      <c r="E38" s="88"/>
      <c r="F38" s="88"/>
      <c r="G38" s="88"/>
      <c r="H38" s="88"/>
      <c r="I38" s="88"/>
      <c r="J38" s="88"/>
      <c r="K38" s="88"/>
      <c r="L38" s="88"/>
      <c r="M38" s="88"/>
      <c r="N38" s="88"/>
    </row>
    <row r="39" spans="1:14" ht="8.15" customHeight="1" x14ac:dyDescent="0.25"/>
    <row r="40" spans="1:14" x14ac:dyDescent="0.25">
      <c r="A40" s="194" t="s">
        <v>145</v>
      </c>
      <c r="B40" s="194"/>
      <c r="C40" s="194"/>
      <c r="D40" s="194"/>
      <c r="E40" s="194"/>
      <c r="F40" s="194"/>
      <c r="G40" s="194"/>
      <c r="H40" s="194"/>
      <c r="I40" s="194"/>
      <c r="J40" s="194"/>
      <c r="K40" s="194"/>
      <c r="L40" s="194"/>
      <c r="M40" s="194"/>
      <c r="N40" s="194"/>
    </row>
    <row r="41" spans="1:14" ht="16.5" customHeight="1" x14ac:dyDescent="0.25">
      <c r="A41" s="194"/>
      <c r="B41" s="194"/>
      <c r="C41" s="194"/>
      <c r="D41" s="194"/>
      <c r="E41" s="194"/>
      <c r="F41" s="194"/>
      <c r="G41" s="194"/>
      <c r="H41" s="194"/>
      <c r="I41" s="194"/>
      <c r="J41" s="194"/>
      <c r="K41" s="194"/>
      <c r="L41" s="194"/>
      <c r="M41" s="194"/>
      <c r="N41" s="194"/>
    </row>
    <row r="42" spans="1:14" ht="8.15" customHeight="1" x14ac:dyDescent="0.25"/>
    <row r="43" spans="1:14" ht="12.75" customHeight="1" x14ac:dyDescent="0.25">
      <c r="A43" s="194" t="s">
        <v>146</v>
      </c>
      <c r="B43" s="194"/>
      <c r="C43" s="194"/>
      <c r="D43" s="194"/>
      <c r="E43" s="194"/>
      <c r="F43" s="194"/>
      <c r="G43" s="194"/>
      <c r="H43" s="194"/>
      <c r="I43" s="194"/>
      <c r="J43" s="194"/>
      <c r="K43" s="194"/>
      <c r="L43" s="194"/>
      <c r="M43" s="194"/>
      <c r="N43" s="194"/>
    </row>
    <row r="44" spans="1:14" ht="12.75" customHeight="1" x14ac:dyDescent="0.25">
      <c r="A44" s="194"/>
      <c r="B44" s="194"/>
      <c r="C44" s="194"/>
      <c r="D44" s="194"/>
      <c r="E44" s="194"/>
      <c r="F44" s="194"/>
      <c r="G44" s="194"/>
      <c r="H44" s="194"/>
      <c r="I44" s="194"/>
      <c r="J44" s="194"/>
      <c r="K44" s="194"/>
      <c r="L44" s="194"/>
      <c r="M44" s="194"/>
      <c r="N44" s="194"/>
    </row>
    <row r="45" spans="1:14" ht="12.75" customHeight="1" x14ac:dyDescent="0.25">
      <c r="A45" s="194"/>
      <c r="B45" s="194"/>
      <c r="C45" s="194"/>
      <c r="D45" s="194"/>
      <c r="E45" s="194"/>
      <c r="F45" s="194"/>
      <c r="G45" s="194"/>
      <c r="H45" s="194"/>
      <c r="I45" s="194"/>
      <c r="J45" s="194"/>
      <c r="K45" s="194"/>
      <c r="L45" s="194"/>
      <c r="M45" s="194"/>
      <c r="N45" s="194"/>
    </row>
    <row r="46" spans="1:14" ht="12.75" customHeight="1" x14ac:dyDescent="0.25">
      <c r="A46" s="194"/>
      <c r="B46" s="194"/>
      <c r="C46" s="194"/>
      <c r="D46" s="194"/>
      <c r="E46" s="194"/>
      <c r="F46" s="194"/>
      <c r="G46" s="194"/>
      <c r="H46" s="194"/>
      <c r="I46" s="194"/>
      <c r="J46" s="194"/>
      <c r="K46" s="194"/>
      <c r="L46" s="194"/>
      <c r="M46" s="194"/>
      <c r="N46" s="194"/>
    </row>
    <row r="47" spans="1:14" ht="22.5" customHeight="1" x14ac:dyDescent="0.25">
      <c r="A47" s="194"/>
      <c r="B47" s="194"/>
      <c r="C47" s="194"/>
      <c r="D47" s="194"/>
      <c r="E47" s="194"/>
      <c r="F47" s="194"/>
      <c r="G47" s="194"/>
      <c r="H47" s="194"/>
      <c r="I47" s="194"/>
      <c r="J47" s="194"/>
      <c r="K47" s="194"/>
      <c r="L47" s="194"/>
      <c r="M47" s="194"/>
      <c r="N47" s="194"/>
    </row>
    <row r="48" spans="1:14" ht="8.15" customHeight="1" x14ac:dyDescent="0.25"/>
    <row r="49" spans="1:14" ht="14" x14ac:dyDescent="0.3">
      <c r="A49" s="91" t="s">
        <v>147</v>
      </c>
      <c r="B49" s="91"/>
      <c r="C49" s="91"/>
      <c r="D49" s="91"/>
      <c r="E49" s="91"/>
      <c r="F49" s="91"/>
      <c r="G49" s="91"/>
      <c r="H49" s="91"/>
      <c r="I49" s="91"/>
      <c r="J49" s="91"/>
      <c r="K49" s="91"/>
      <c r="L49" s="91"/>
      <c r="M49" s="91"/>
      <c r="N49" s="91"/>
    </row>
    <row r="50" spans="1:14" ht="8.15" customHeight="1" x14ac:dyDescent="0.25"/>
    <row r="51" spans="1:14" ht="14" x14ac:dyDescent="0.3">
      <c r="A51" s="91" t="s">
        <v>148</v>
      </c>
      <c r="B51" s="91"/>
      <c r="C51" s="91"/>
      <c r="D51" s="91"/>
      <c r="E51" s="91"/>
      <c r="F51" s="91"/>
      <c r="G51" s="91"/>
      <c r="H51" s="91"/>
      <c r="I51" s="91"/>
      <c r="J51" s="91"/>
      <c r="K51" s="91"/>
      <c r="L51" s="91"/>
      <c r="M51" s="91"/>
      <c r="N51" s="91"/>
    </row>
    <row r="52" spans="1:14" ht="8.15" customHeight="1" x14ac:dyDescent="0.25"/>
    <row r="53" spans="1:14" ht="14" x14ac:dyDescent="0.3">
      <c r="A53" s="91" t="s">
        <v>149</v>
      </c>
      <c r="B53" s="91"/>
      <c r="C53" s="91"/>
      <c r="D53" s="91"/>
      <c r="E53" s="91"/>
      <c r="F53" s="91"/>
      <c r="G53" s="91"/>
      <c r="H53" s="91"/>
      <c r="I53" s="91"/>
      <c r="J53" s="91"/>
      <c r="K53" s="91"/>
      <c r="L53" s="91"/>
      <c r="M53" s="91"/>
      <c r="N53" s="91"/>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3" type="noConversion"/>
  <printOptions horizontalCentered="1"/>
  <pageMargins left="0.15748031496062992" right="0.15748031496062992" top="0.51181102362204722" bottom="0.19685039370078741" header="0.19685039370078741" footer="0.15748031496062992"/>
  <pageSetup paperSize="9" scale="72" orientation="landscape" r:id="rId1"/>
  <headerFooter alignWithMargins="0">
    <oddHeader>&amp;L&amp;12Prilog 5.</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1640625" defaultRowHeight="12.5" x14ac:dyDescent="0.25"/>
  <cols>
    <col min="1" max="1" width="42.81640625" customWidth="1"/>
    <col min="2" max="2" width="19.453125" customWidth="1"/>
    <col min="3" max="3" width="37" customWidth="1"/>
    <col min="4" max="7" width="12.26953125" customWidth="1"/>
    <col min="8" max="8" width="18.1796875" customWidth="1"/>
  </cols>
  <sheetData>
    <row r="1" spans="1:8" ht="30" customHeight="1" x14ac:dyDescent="0.25">
      <c r="A1" s="183" t="s">
        <v>150</v>
      </c>
      <c r="B1" s="184"/>
      <c r="C1" s="184"/>
      <c r="D1" s="184"/>
      <c r="E1" s="184"/>
      <c r="F1" s="184"/>
      <c r="G1" s="184"/>
      <c r="H1" s="185"/>
    </row>
    <row r="2" spans="1:8" ht="21" customHeight="1" x14ac:dyDescent="0.25">
      <c r="A2" s="33" t="s">
        <v>128</v>
      </c>
      <c r="B2" s="174" t="s">
        <v>129</v>
      </c>
      <c r="C2" s="174"/>
      <c r="D2" s="174"/>
      <c r="E2" s="174"/>
      <c r="F2" s="174"/>
      <c r="G2" s="174"/>
      <c r="H2" s="174"/>
    </row>
    <row r="3" spans="1:8" ht="32.25" customHeight="1" x14ac:dyDescent="0.25">
      <c r="A3" s="100" t="s">
        <v>130</v>
      </c>
      <c r="B3" s="100" t="s">
        <v>151</v>
      </c>
      <c r="C3" s="115" t="s">
        <v>152</v>
      </c>
      <c r="D3" s="100" t="s">
        <v>98</v>
      </c>
      <c r="E3" s="100" t="s">
        <v>134</v>
      </c>
      <c r="F3" s="100" t="s">
        <v>135</v>
      </c>
      <c r="G3" s="100" t="s">
        <v>136</v>
      </c>
      <c r="H3" s="100" t="s">
        <v>153</v>
      </c>
    </row>
    <row r="4" spans="1:8" ht="27.75" customHeight="1" x14ac:dyDescent="0.25">
      <c r="A4" s="178"/>
      <c r="B4" s="178"/>
      <c r="C4" s="99"/>
      <c r="D4" s="109"/>
      <c r="E4" s="178"/>
      <c r="F4" s="178"/>
      <c r="G4" s="178"/>
      <c r="H4" s="99"/>
    </row>
    <row r="5" spans="1:8" ht="13"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4" x14ac:dyDescent="0.3">
      <c r="A14" s="52" t="s">
        <v>71</v>
      </c>
    </row>
    <row r="15" spans="1:8" ht="14" x14ac:dyDescent="0.3">
      <c r="A15" s="88" t="s">
        <v>143</v>
      </c>
      <c r="B15" s="88"/>
      <c r="C15" s="88"/>
      <c r="D15" s="88"/>
      <c r="E15" s="88"/>
      <c r="F15" s="88"/>
      <c r="G15" s="88"/>
      <c r="H15" s="88"/>
    </row>
    <row r="16" spans="1:8" ht="8.15" customHeight="1" x14ac:dyDescent="0.25"/>
    <row r="17" spans="1:8" ht="33.75" customHeight="1" x14ac:dyDescent="0.3">
      <c r="A17" s="196" t="s">
        <v>154</v>
      </c>
      <c r="B17" s="88"/>
      <c r="C17" s="88"/>
      <c r="D17" s="88"/>
      <c r="E17" s="88"/>
      <c r="F17" s="88"/>
      <c r="G17" s="88"/>
      <c r="H17" s="88"/>
    </row>
    <row r="18" spans="1:8" ht="8.15" customHeight="1" x14ac:dyDescent="0.25"/>
    <row r="19" spans="1:8" x14ac:dyDescent="0.25">
      <c r="A19" s="195" t="s">
        <v>155</v>
      </c>
      <c r="B19" s="194"/>
      <c r="C19" s="194"/>
      <c r="D19" s="194"/>
      <c r="E19" s="194"/>
      <c r="F19" s="194"/>
      <c r="G19" s="194"/>
      <c r="H19" s="194"/>
    </row>
    <row r="20" spans="1:8" ht="18" customHeight="1" x14ac:dyDescent="0.25">
      <c r="A20" s="194"/>
      <c r="B20" s="194"/>
      <c r="C20" s="194"/>
      <c r="D20" s="194"/>
      <c r="E20" s="194"/>
      <c r="F20" s="194"/>
      <c r="G20" s="194"/>
      <c r="H20" s="194"/>
    </row>
    <row r="21" spans="1:8" ht="8.15" customHeight="1" x14ac:dyDescent="0.25"/>
    <row r="22" spans="1:8" ht="15.75" customHeight="1" x14ac:dyDescent="0.25">
      <c r="A22" s="195" t="s">
        <v>156</v>
      </c>
      <c r="B22" s="194"/>
      <c r="C22" s="194"/>
      <c r="D22" s="194"/>
      <c r="E22" s="194"/>
      <c r="F22" s="194"/>
      <c r="G22" s="194"/>
      <c r="H22" s="194"/>
    </row>
    <row r="23" spans="1:8" x14ac:dyDescent="0.25">
      <c r="A23" s="194"/>
      <c r="B23" s="194"/>
      <c r="C23" s="194"/>
      <c r="D23" s="194"/>
      <c r="E23" s="194"/>
      <c r="F23" s="194"/>
      <c r="G23" s="194"/>
      <c r="H23" s="194"/>
    </row>
    <row r="24" spans="1:8" ht="16.5" customHeight="1" x14ac:dyDescent="0.25">
      <c r="A24" s="194"/>
      <c r="B24" s="194"/>
      <c r="C24" s="194"/>
      <c r="D24" s="194"/>
      <c r="E24" s="194"/>
      <c r="F24" s="194"/>
      <c r="G24" s="194"/>
      <c r="H24" s="194"/>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3" type="noConversion"/>
  <printOptions horizontalCentered="1"/>
  <pageMargins left="0.15748031496062992" right="0.15748031496062992" top="0.51181102362204722" bottom="0.39370078740157483" header="0.19685039370078741" footer="0.19685039370078741"/>
  <pageSetup paperSize="9" scale="87" orientation="landscape" r:id="rId1"/>
  <headerFooter alignWithMargins="0">
    <oddHeader>&amp;L&amp;12Prilog 6.</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53125" defaultRowHeight="12.5" x14ac:dyDescent="0.25"/>
  <cols>
    <col min="1" max="1" width="13.7265625" style="21" customWidth="1"/>
    <col min="2" max="2" width="50.7265625" style="21" customWidth="1"/>
    <col min="3" max="3" width="8.7265625" style="21" customWidth="1"/>
    <col min="4" max="4" width="13.7265625" style="21" customWidth="1"/>
    <col min="5" max="5" width="8.7265625" style="21" customWidth="1"/>
    <col min="6" max="6" width="19.7265625" style="21" customWidth="1"/>
    <col min="7" max="7" width="50.7265625" style="21" customWidth="1"/>
    <col min="8" max="8" width="8.7265625" style="21" customWidth="1"/>
    <col min="9" max="9" width="13.7265625" style="21" customWidth="1"/>
    <col min="10" max="10" width="8.7265625" style="21" customWidth="1"/>
    <col min="11" max="16384" width="11.453125" style="21"/>
  </cols>
  <sheetData>
    <row r="1" spans="1:10" ht="15.5" x14ac:dyDescent="0.35">
      <c r="A1" s="54" t="s">
        <v>157</v>
      </c>
      <c r="B1" s="197" t="s">
        <v>158</v>
      </c>
      <c r="C1" s="197"/>
      <c r="D1" s="197"/>
      <c r="E1" s="197"/>
      <c r="F1" s="197"/>
      <c r="G1" s="197"/>
      <c r="H1" s="197"/>
      <c r="I1" s="197"/>
      <c r="J1" s="197"/>
    </row>
    <row r="2" spans="1:10" ht="5.25" customHeight="1" thickBot="1" x14ac:dyDescent="0.3"/>
    <row r="3" spans="1:10" ht="26.5" thickTop="1" x14ac:dyDescent="0.25">
      <c r="A3" s="55" t="s">
        <v>130</v>
      </c>
      <c r="B3" s="56" t="s">
        <v>159</v>
      </c>
      <c r="C3" s="56" t="s">
        <v>160</v>
      </c>
      <c r="D3" s="56" t="s">
        <v>161</v>
      </c>
      <c r="E3" s="56" t="s">
        <v>162</v>
      </c>
      <c r="F3" s="35" t="s">
        <v>58</v>
      </c>
      <c r="G3" s="56" t="s">
        <v>163</v>
      </c>
      <c r="H3" s="56" t="s">
        <v>160</v>
      </c>
      <c r="I3" s="56" t="s">
        <v>161</v>
      </c>
      <c r="J3" s="57" t="s">
        <v>162</v>
      </c>
    </row>
    <row r="4" spans="1:10" ht="10.5" customHeight="1" thickBot="1" x14ac:dyDescent="0.3">
      <c r="A4" s="58">
        <v>1</v>
      </c>
      <c r="B4" s="59">
        <v>2</v>
      </c>
      <c r="C4" s="59">
        <v>3</v>
      </c>
      <c r="D4" s="59">
        <v>4</v>
      </c>
      <c r="E4" s="59" t="s">
        <v>164</v>
      </c>
      <c r="F4" s="60">
        <v>6</v>
      </c>
      <c r="G4" s="59">
        <v>7</v>
      </c>
      <c r="H4" s="59">
        <v>8</v>
      </c>
      <c r="I4" s="59">
        <v>9</v>
      </c>
      <c r="J4" s="61" t="s">
        <v>165</v>
      </c>
    </row>
    <row r="5" spans="1:10" ht="20.149999999999999" customHeight="1" thickTop="1" x14ac:dyDescent="0.25">
      <c r="A5" s="198" t="s">
        <v>166</v>
      </c>
      <c r="B5" s="201"/>
      <c r="C5" s="203"/>
      <c r="D5" s="203"/>
      <c r="E5" s="203">
        <f>+C5*D5</f>
        <v>0</v>
      </c>
      <c r="F5" s="206" t="s">
        <v>167</v>
      </c>
      <c r="G5" s="65"/>
      <c r="H5" s="22"/>
      <c r="I5" s="22"/>
      <c r="J5" s="23">
        <f t="shared" ref="J5:J37" si="0">+H5*I5</f>
        <v>0</v>
      </c>
    </row>
    <row r="6" spans="1:10" ht="20.149999999999999" customHeight="1" x14ac:dyDescent="0.25">
      <c r="A6" s="199"/>
      <c r="B6" s="202"/>
      <c r="C6" s="204"/>
      <c r="D6" s="204"/>
      <c r="E6" s="204"/>
      <c r="F6" s="207"/>
      <c r="G6" s="66"/>
      <c r="H6" s="24"/>
      <c r="I6" s="24"/>
      <c r="J6" s="25">
        <f t="shared" si="0"/>
        <v>0</v>
      </c>
    </row>
    <row r="7" spans="1:10" ht="20.149999999999999" customHeight="1" x14ac:dyDescent="0.25">
      <c r="A7" s="199"/>
      <c r="B7" s="202"/>
      <c r="C7" s="205"/>
      <c r="D7" s="205"/>
      <c r="E7" s="205"/>
      <c r="F7" s="207"/>
      <c r="G7" s="66"/>
      <c r="H7" s="24"/>
      <c r="I7" s="24"/>
      <c r="J7" s="25">
        <f t="shared" si="0"/>
        <v>0</v>
      </c>
    </row>
    <row r="8" spans="1:10" ht="20.149999999999999" customHeight="1" x14ac:dyDescent="0.25">
      <c r="A8" s="199"/>
      <c r="B8" s="202"/>
      <c r="C8" s="208"/>
      <c r="D8" s="208"/>
      <c r="E8" s="208">
        <f>+C8*D8</f>
        <v>0</v>
      </c>
      <c r="F8" s="212" t="s">
        <v>168</v>
      </c>
      <c r="G8" s="66"/>
      <c r="H8" s="24"/>
      <c r="I8" s="24"/>
      <c r="J8" s="25">
        <f t="shared" si="0"/>
        <v>0</v>
      </c>
    </row>
    <row r="9" spans="1:10" ht="20.149999999999999" customHeight="1" x14ac:dyDescent="0.25">
      <c r="A9" s="199"/>
      <c r="B9" s="202"/>
      <c r="C9" s="204"/>
      <c r="D9" s="204"/>
      <c r="E9" s="204"/>
      <c r="F9" s="207"/>
      <c r="G9" s="66"/>
      <c r="H9" s="24"/>
      <c r="I9" s="24"/>
      <c r="J9" s="25">
        <f t="shared" si="0"/>
        <v>0</v>
      </c>
    </row>
    <row r="10" spans="1:10" ht="20.149999999999999" customHeight="1" x14ac:dyDescent="0.25">
      <c r="A10" s="199"/>
      <c r="B10" s="202"/>
      <c r="C10" s="205"/>
      <c r="D10" s="205"/>
      <c r="E10" s="205"/>
      <c r="F10" s="207"/>
      <c r="G10" s="66"/>
      <c r="H10" s="24"/>
      <c r="I10" s="24"/>
      <c r="J10" s="25">
        <f t="shared" si="0"/>
        <v>0</v>
      </c>
    </row>
    <row r="11" spans="1:10" ht="20.149999999999999" customHeight="1" x14ac:dyDescent="0.25">
      <c r="A11" s="199"/>
      <c r="B11" s="202"/>
      <c r="C11" s="208"/>
      <c r="D11" s="208"/>
      <c r="E11" s="208">
        <f>+C11*D11</f>
        <v>0</v>
      </c>
      <c r="F11" s="212" t="s">
        <v>169</v>
      </c>
      <c r="G11" s="66"/>
      <c r="H11" s="24"/>
      <c r="I11" s="24"/>
      <c r="J11" s="25">
        <f t="shared" si="0"/>
        <v>0</v>
      </c>
    </row>
    <row r="12" spans="1:10" ht="20.149999999999999" customHeight="1" x14ac:dyDescent="0.25">
      <c r="A12" s="199"/>
      <c r="B12" s="202"/>
      <c r="C12" s="204"/>
      <c r="D12" s="204"/>
      <c r="E12" s="204"/>
      <c r="F12" s="207"/>
      <c r="G12" s="66"/>
      <c r="H12" s="24"/>
      <c r="I12" s="24"/>
      <c r="J12" s="25">
        <f t="shared" si="0"/>
        <v>0</v>
      </c>
    </row>
    <row r="13" spans="1:10" ht="20.149999999999999" customHeight="1" x14ac:dyDescent="0.25">
      <c r="A13" s="199"/>
      <c r="B13" s="202"/>
      <c r="C13" s="205"/>
      <c r="D13" s="205"/>
      <c r="E13" s="205"/>
      <c r="F13" s="207"/>
      <c r="G13" s="66"/>
      <c r="H13" s="24"/>
      <c r="I13" s="24"/>
      <c r="J13" s="25">
        <f t="shared" si="0"/>
        <v>0</v>
      </c>
    </row>
    <row r="14" spans="1:10" ht="20.149999999999999" customHeight="1" x14ac:dyDescent="0.25">
      <c r="A14" s="199"/>
      <c r="B14" s="202"/>
      <c r="C14" s="208"/>
      <c r="D14" s="208"/>
      <c r="E14" s="208">
        <f>+C14*D14</f>
        <v>0</v>
      </c>
      <c r="F14" s="210" t="s">
        <v>170</v>
      </c>
      <c r="G14" s="66"/>
      <c r="H14" s="24"/>
      <c r="I14" s="24"/>
      <c r="J14" s="25">
        <f t="shared" si="0"/>
        <v>0</v>
      </c>
    </row>
    <row r="15" spans="1:10" ht="20.149999999999999" customHeight="1" x14ac:dyDescent="0.25">
      <c r="A15" s="199"/>
      <c r="B15" s="202"/>
      <c r="C15" s="204"/>
      <c r="D15" s="204"/>
      <c r="E15" s="204"/>
      <c r="F15" s="207"/>
      <c r="G15" s="66"/>
      <c r="H15" s="24"/>
      <c r="I15" s="24"/>
      <c r="J15" s="25">
        <f t="shared" si="0"/>
        <v>0</v>
      </c>
    </row>
    <row r="16" spans="1:10" ht="20.149999999999999" customHeight="1" x14ac:dyDescent="0.25">
      <c r="A16" s="199"/>
      <c r="B16" s="202"/>
      <c r="C16" s="205"/>
      <c r="D16" s="205"/>
      <c r="E16" s="205"/>
      <c r="F16" s="207"/>
      <c r="G16" s="66"/>
      <c r="H16" s="24"/>
      <c r="I16" s="24"/>
      <c r="J16" s="25">
        <f t="shared" si="0"/>
        <v>0</v>
      </c>
    </row>
    <row r="17" spans="1:10" ht="20.149999999999999" customHeight="1" x14ac:dyDescent="0.25">
      <c r="A17" s="199"/>
      <c r="B17" s="202"/>
      <c r="C17" s="208"/>
      <c r="D17" s="208"/>
      <c r="E17" s="208">
        <f>+C17*D17</f>
        <v>0</v>
      </c>
      <c r="F17" s="210" t="s">
        <v>171</v>
      </c>
      <c r="G17" s="66"/>
      <c r="H17" s="24"/>
      <c r="I17" s="24"/>
      <c r="J17" s="25">
        <f t="shared" si="0"/>
        <v>0</v>
      </c>
    </row>
    <row r="18" spans="1:10" ht="20.149999999999999" customHeight="1" x14ac:dyDescent="0.25">
      <c r="A18" s="199"/>
      <c r="B18" s="202"/>
      <c r="C18" s="204"/>
      <c r="D18" s="204"/>
      <c r="E18" s="204"/>
      <c r="F18" s="207"/>
      <c r="G18" s="66"/>
      <c r="H18" s="24"/>
      <c r="I18" s="24"/>
      <c r="J18" s="25">
        <f t="shared" si="0"/>
        <v>0</v>
      </c>
    </row>
    <row r="19" spans="1:10" ht="20.149999999999999" customHeight="1" thickBot="1" x14ac:dyDescent="0.3">
      <c r="A19" s="200"/>
      <c r="B19" s="213"/>
      <c r="C19" s="209"/>
      <c r="D19" s="209"/>
      <c r="E19" s="209"/>
      <c r="F19" s="211"/>
      <c r="G19" s="67"/>
      <c r="H19" s="26"/>
      <c r="I19" s="26"/>
      <c r="J19" s="27">
        <f t="shared" si="0"/>
        <v>0</v>
      </c>
    </row>
    <row r="20" spans="1:10" ht="19.5" customHeight="1" thickTop="1" x14ac:dyDescent="0.25">
      <c r="A20" s="198" t="s">
        <v>172</v>
      </c>
      <c r="B20" s="201"/>
      <c r="C20" s="203"/>
      <c r="D20" s="203"/>
      <c r="E20" s="203">
        <f>+C20*D20</f>
        <v>0</v>
      </c>
      <c r="F20" s="206" t="s">
        <v>173</v>
      </c>
      <c r="G20" s="65"/>
      <c r="H20" s="22"/>
      <c r="I20" s="22"/>
      <c r="J20" s="23">
        <f t="shared" si="0"/>
        <v>0</v>
      </c>
    </row>
    <row r="21" spans="1:10" ht="19.5" customHeight="1" x14ac:dyDescent="0.25">
      <c r="A21" s="199"/>
      <c r="B21" s="202"/>
      <c r="C21" s="204"/>
      <c r="D21" s="204"/>
      <c r="E21" s="204"/>
      <c r="F21" s="207"/>
      <c r="G21" s="66"/>
      <c r="H21" s="24"/>
      <c r="I21" s="24"/>
      <c r="J21" s="25">
        <f t="shared" si="0"/>
        <v>0</v>
      </c>
    </row>
    <row r="22" spans="1:10" ht="19.5" customHeight="1" x14ac:dyDescent="0.25">
      <c r="A22" s="199"/>
      <c r="B22" s="202"/>
      <c r="C22" s="205"/>
      <c r="D22" s="205"/>
      <c r="E22" s="205"/>
      <c r="F22" s="207"/>
      <c r="G22" s="66"/>
      <c r="H22" s="24"/>
      <c r="I22" s="24"/>
      <c r="J22" s="25">
        <f t="shared" si="0"/>
        <v>0</v>
      </c>
    </row>
    <row r="23" spans="1:10" ht="19.5" customHeight="1" x14ac:dyDescent="0.25">
      <c r="A23" s="199"/>
      <c r="B23" s="202"/>
      <c r="C23" s="208"/>
      <c r="D23" s="208"/>
      <c r="E23" s="208">
        <f>+C23*D23</f>
        <v>0</v>
      </c>
      <c r="F23" s="212" t="s">
        <v>174</v>
      </c>
      <c r="G23" s="66"/>
      <c r="H23" s="24"/>
      <c r="I23" s="24"/>
      <c r="J23" s="25">
        <f t="shared" si="0"/>
        <v>0</v>
      </c>
    </row>
    <row r="24" spans="1:10" ht="19.5" customHeight="1" x14ac:dyDescent="0.25">
      <c r="A24" s="199"/>
      <c r="B24" s="202"/>
      <c r="C24" s="204"/>
      <c r="D24" s="204"/>
      <c r="E24" s="204"/>
      <c r="F24" s="207"/>
      <c r="G24" s="66"/>
      <c r="H24" s="24"/>
      <c r="I24" s="24"/>
      <c r="J24" s="25">
        <f t="shared" si="0"/>
        <v>0</v>
      </c>
    </row>
    <row r="25" spans="1:10" ht="19.5" customHeight="1" x14ac:dyDescent="0.25">
      <c r="A25" s="199"/>
      <c r="B25" s="202"/>
      <c r="C25" s="205"/>
      <c r="D25" s="205"/>
      <c r="E25" s="205"/>
      <c r="F25" s="207"/>
      <c r="G25" s="66"/>
      <c r="H25" s="24"/>
      <c r="I25" s="24"/>
      <c r="J25" s="25">
        <f t="shared" si="0"/>
        <v>0</v>
      </c>
    </row>
    <row r="26" spans="1:10" ht="19.5" customHeight="1" x14ac:dyDescent="0.25">
      <c r="A26" s="199"/>
      <c r="B26" s="202"/>
      <c r="C26" s="208"/>
      <c r="D26" s="208"/>
      <c r="E26" s="208">
        <f>+C26*D26</f>
        <v>0</v>
      </c>
      <c r="F26" s="212" t="s">
        <v>175</v>
      </c>
      <c r="G26" s="66"/>
      <c r="H26" s="24"/>
      <c r="I26" s="24"/>
      <c r="J26" s="25">
        <f t="shared" si="0"/>
        <v>0</v>
      </c>
    </row>
    <row r="27" spans="1:10" ht="19.5" customHeight="1" x14ac:dyDescent="0.25">
      <c r="A27" s="199"/>
      <c r="B27" s="202"/>
      <c r="C27" s="204"/>
      <c r="D27" s="204"/>
      <c r="E27" s="204"/>
      <c r="F27" s="207"/>
      <c r="G27" s="66"/>
      <c r="H27" s="24"/>
      <c r="I27" s="24"/>
      <c r="J27" s="25">
        <f t="shared" si="0"/>
        <v>0</v>
      </c>
    </row>
    <row r="28" spans="1:10" ht="19.5" customHeight="1" x14ac:dyDescent="0.25">
      <c r="A28" s="199"/>
      <c r="B28" s="202"/>
      <c r="C28" s="205"/>
      <c r="D28" s="205"/>
      <c r="E28" s="205"/>
      <c r="F28" s="207"/>
      <c r="G28" s="66"/>
      <c r="H28" s="24"/>
      <c r="I28" s="24"/>
      <c r="J28" s="25">
        <f t="shared" si="0"/>
        <v>0</v>
      </c>
    </row>
    <row r="29" spans="1:10" ht="19.5" customHeight="1" x14ac:dyDescent="0.25">
      <c r="A29" s="199"/>
      <c r="B29" s="202"/>
      <c r="C29" s="208"/>
      <c r="D29" s="208"/>
      <c r="E29" s="208">
        <f>+C29*D29</f>
        <v>0</v>
      </c>
      <c r="F29" s="212" t="s">
        <v>176</v>
      </c>
      <c r="G29" s="66"/>
      <c r="H29" s="24"/>
      <c r="I29" s="24"/>
      <c r="J29" s="25">
        <f t="shared" si="0"/>
        <v>0</v>
      </c>
    </row>
    <row r="30" spans="1:10" ht="19.5" customHeight="1" x14ac:dyDescent="0.25">
      <c r="A30" s="199"/>
      <c r="B30" s="202"/>
      <c r="C30" s="204"/>
      <c r="D30" s="204"/>
      <c r="E30" s="204"/>
      <c r="F30" s="207"/>
      <c r="G30" s="66"/>
      <c r="H30" s="24"/>
      <c r="I30" s="24"/>
      <c r="J30" s="25">
        <f t="shared" si="0"/>
        <v>0</v>
      </c>
    </row>
    <row r="31" spans="1:10" ht="19.5" customHeight="1" x14ac:dyDescent="0.25">
      <c r="A31" s="199"/>
      <c r="B31" s="202"/>
      <c r="C31" s="205"/>
      <c r="D31" s="205"/>
      <c r="E31" s="205"/>
      <c r="F31" s="207"/>
      <c r="G31" s="66"/>
      <c r="H31" s="24"/>
      <c r="I31" s="24"/>
      <c r="J31" s="25">
        <f t="shared" si="0"/>
        <v>0</v>
      </c>
    </row>
    <row r="32" spans="1:10" ht="19.5" customHeight="1" x14ac:dyDescent="0.25">
      <c r="A32" s="199"/>
      <c r="B32" s="202"/>
      <c r="C32" s="208"/>
      <c r="D32" s="208"/>
      <c r="E32" s="208">
        <f>+C32*D32</f>
        <v>0</v>
      </c>
      <c r="F32" s="212" t="s">
        <v>177</v>
      </c>
      <c r="G32" s="66"/>
      <c r="H32" s="24"/>
      <c r="I32" s="24"/>
      <c r="J32" s="25">
        <f t="shared" si="0"/>
        <v>0</v>
      </c>
    </row>
    <row r="33" spans="1:10" ht="19.5" customHeight="1" x14ac:dyDescent="0.25">
      <c r="A33" s="199"/>
      <c r="B33" s="202"/>
      <c r="C33" s="204"/>
      <c r="D33" s="204"/>
      <c r="E33" s="204"/>
      <c r="F33" s="207"/>
      <c r="G33" s="66"/>
      <c r="H33" s="24"/>
      <c r="I33" s="24"/>
      <c r="J33" s="25">
        <f t="shared" si="0"/>
        <v>0</v>
      </c>
    </row>
    <row r="34" spans="1:10" ht="19.5" customHeight="1" x14ac:dyDescent="0.25">
      <c r="A34" s="199"/>
      <c r="B34" s="202"/>
      <c r="C34" s="205"/>
      <c r="D34" s="205"/>
      <c r="E34" s="205"/>
      <c r="F34" s="207"/>
      <c r="G34" s="66"/>
      <c r="H34" s="24"/>
      <c r="I34" s="24"/>
      <c r="J34" s="25">
        <f t="shared" si="0"/>
        <v>0</v>
      </c>
    </row>
    <row r="35" spans="1:10" ht="19.5" customHeight="1" x14ac:dyDescent="0.25">
      <c r="A35" s="199"/>
      <c r="B35" s="202"/>
      <c r="C35" s="208"/>
      <c r="D35" s="208"/>
      <c r="E35" s="208">
        <f>+C35*D35</f>
        <v>0</v>
      </c>
      <c r="F35" s="210" t="s">
        <v>178</v>
      </c>
      <c r="G35" s="66"/>
      <c r="H35" s="24"/>
      <c r="I35" s="24"/>
      <c r="J35" s="25">
        <f t="shared" si="0"/>
        <v>0</v>
      </c>
    </row>
    <row r="36" spans="1:10" ht="19.5" customHeight="1" x14ac:dyDescent="0.25">
      <c r="A36" s="199"/>
      <c r="B36" s="202"/>
      <c r="C36" s="204"/>
      <c r="D36" s="204"/>
      <c r="E36" s="204"/>
      <c r="F36" s="207"/>
      <c r="G36" s="66"/>
      <c r="H36" s="24"/>
      <c r="I36" s="24"/>
      <c r="J36" s="25">
        <f t="shared" si="0"/>
        <v>0</v>
      </c>
    </row>
    <row r="37" spans="1:10" ht="19.5" customHeight="1" thickBot="1" x14ac:dyDescent="0.3">
      <c r="A37" s="200"/>
      <c r="B37" s="213"/>
      <c r="C37" s="209"/>
      <c r="D37" s="209"/>
      <c r="E37" s="209"/>
      <c r="F37" s="211"/>
      <c r="G37" s="67"/>
      <c r="H37" s="26"/>
      <c r="I37" s="26"/>
      <c r="J37" s="27">
        <f t="shared" si="0"/>
        <v>0</v>
      </c>
    </row>
    <row r="38" spans="1:10" ht="13" thickTop="1" x14ac:dyDescent="0.25"/>
    <row r="39" spans="1:10" x14ac:dyDescent="0.25">
      <c r="A39" s="28" t="s">
        <v>179</v>
      </c>
    </row>
    <row r="40" spans="1:10" ht="13" x14ac:dyDescent="0.3">
      <c r="A40" s="214" t="s">
        <v>180</v>
      </c>
      <c r="B40" s="214"/>
      <c r="C40" s="214"/>
      <c r="D40" s="214"/>
      <c r="E40" s="214"/>
      <c r="F40" s="214"/>
      <c r="G40" s="214"/>
      <c r="H40" s="214"/>
      <c r="I40" s="214"/>
      <c r="J40" s="214"/>
    </row>
    <row r="67" ht="12" customHeight="1" x14ac:dyDescent="0.25"/>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r:id="rId1"/>
  <headerFooter alignWithMargins="0">
    <oddHeader>&amp;L&amp;12Prilog 7.</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9987B7065E6F4289E3E2BD8BA328D4" ma:contentTypeVersion="8" ma:contentTypeDescription="Create a new document." ma:contentTypeScope="" ma:versionID="010c8f084fc2094750d939d382908b31">
  <xsd:schema xmlns:xsd="http://www.w3.org/2001/XMLSchema" xmlns:xs="http://www.w3.org/2001/XMLSchema" xmlns:p="http://schemas.microsoft.com/office/2006/metadata/properties" xmlns:ns3="294ca07c-0ab5-44cc-927c-531d1c95d5fd" xmlns:ns4="c56da113-dbf1-4cef-a20e-2d691ace430e" targetNamespace="http://schemas.microsoft.com/office/2006/metadata/properties" ma:root="true" ma:fieldsID="d72b80900c67bc389c69c9f4bc3575f9" ns3:_="" ns4:_="">
    <xsd:import namespace="294ca07c-0ab5-44cc-927c-531d1c95d5fd"/>
    <xsd:import namespace="c56da113-dbf1-4cef-a20e-2d691ace430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4ca07c-0ab5-44cc-927c-531d1c95d5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6da113-dbf1-4cef-a20e-2d691ace43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2B0D03-404E-412F-B500-2E5CD1A9C550}">
  <ds:schemaRefs>
    <ds:schemaRef ds:uri="http://purl.org/dc/dcmitype/"/>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elements/1.1/"/>
    <ds:schemaRef ds:uri="294ca07c-0ab5-44cc-927c-531d1c95d5fd"/>
    <ds:schemaRef ds:uri="http://schemas.openxmlformats.org/package/2006/metadata/core-properties"/>
    <ds:schemaRef ds:uri="c56da113-dbf1-4cef-a20e-2d691ace430e"/>
    <ds:schemaRef ds:uri="http://purl.org/dc/terms/"/>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C7E99C3E-3FE3-4FB0-B05D-8980528915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4ca07c-0ab5-44cc-927c-531d1c95d5fd"/>
    <ds:schemaRef ds:uri="c56da113-dbf1-4cef-a20e-2d691ace43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Prilog 1 NP</dc:title>
  <dc:subject/>
  <dc:creator>strategija@mrrfeu.hr</dc:creator>
  <cp:keywords>O-GINP v 1.0</cp:keywords>
  <dc:description/>
  <cp:lastModifiedBy>Katarina Golubic pauk</cp:lastModifiedBy>
  <cp:revision/>
  <cp:lastPrinted>2023-05-03T07:39:20Z</cp:lastPrinted>
  <dcterms:created xsi:type="dcterms:W3CDTF">2010-03-25T12:47:07Z</dcterms:created>
  <dcterms:modified xsi:type="dcterms:W3CDTF">2025-02-28T09:10:07Z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0x0101009D9987B7065E6F4289E3E2BD8BA328D4</vt:lpwstr>
  </property>
</Properties>
</file>